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firstSheet="25" activeTab="25"/>
  </bookViews>
  <sheets>
    <sheet name="21-я Амурская, д. 25" sheetId="1" r:id="rId1"/>
    <sheet name="21-я Амурская, д. 25 к. 1" sheetId="2" r:id="rId2"/>
    <sheet name="21-я Амурская, д. 25 к. 3" sheetId="3" r:id="rId3"/>
    <sheet name="21-я Амурская, д. 25 к. 4" sheetId="4" r:id="rId4"/>
    <sheet name="21-я амурская, д. 35" sheetId="5" r:id="rId5"/>
    <sheet name="21-я Амурская, д. 35 к. 1" sheetId="6" r:id="rId6"/>
    <sheet name="21-я Амурская, д. 37" sheetId="7" r:id="rId7"/>
    <sheet name="21-я Амурская, д. 39" sheetId="8" r:id="rId8"/>
    <sheet name="21-я Амурская, д. 41" sheetId="9" r:id="rId9"/>
    <sheet name="21-я Амурская, д. 41 к. 1" sheetId="10" r:id="rId10"/>
    <sheet name="21-я Амурская, д.41 к. 3" sheetId="11" r:id="rId11"/>
    <sheet name="21-я Амурская, д. 43" sheetId="12" r:id="rId12"/>
    <sheet name="21-я Амурская, д. 43 к. 2" sheetId="13" r:id="rId13"/>
    <sheet name="21-я Амурская, д. 47" sheetId="14" r:id="rId14"/>
    <sheet name="21-я Амурская, д. 49" sheetId="15" r:id="rId15"/>
    <sheet name="21-я Амурская, д. 51" sheetId="16" r:id="rId16"/>
    <sheet name="21-я Амурская, д. 59" sheetId="17" r:id="rId17"/>
    <sheet name="21-я Амурская, д. 61 к.1" sheetId="18" r:id="rId18"/>
    <sheet name="21-я Амурская, д. 61 к. 2" sheetId="19" r:id="rId19"/>
    <sheet name="21-я Амурская, д. 61 к. 3" sheetId="20" r:id="rId20"/>
    <sheet name="21-я Амурская, д. 69" sheetId="21" r:id="rId21"/>
    <sheet name="21-я Амурская, д. 69 к. 1" sheetId="22" r:id="rId22"/>
    <sheet name="21-я Амурская, д. 69 к. 2" sheetId="23" r:id="rId23"/>
    <sheet name="21-я Амурская, д. 69 к. 3" sheetId="24" r:id="rId24"/>
    <sheet name="пр.Королева, д. 24 к. 1" sheetId="25" r:id="rId25"/>
    <sheet name="пр. Королева, д. 24 к. 2" sheetId="26" r:id="rId26"/>
    <sheet name="2-й Амурский проезд, д. 4 к. 1" sheetId="27" r:id="rId27"/>
    <sheet name="2-й Амурский проезд, д. 4 к. 2" sheetId="28" r:id="rId28"/>
    <sheet name="2-й Амурский проезд, д. 4 к. 3" sheetId="29" r:id="rId29"/>
    <sheet name="2-й Амурский проезд, д. 6" sheetId="30" r:id="rId30"/>
    <sheet name="4-й Амурский проезд, д. 10" sheetId="31" r:id="rId31"/>
    <sheet name="4-й Амурский проезд, д. 10 к.1" sheetId="32" r:id="rId32"/>
    <sheet name="4-й Амурский проезд, д. 12" sheetId="33" r:id="rId33"/>
    <sheet name="2-й Амурский проезд, д. 4" sheetId="34" r:id="rId34"/>
    <sheet name="4-й Аиурский проезд, д. 12" sheetId="35" r:id="rId35"/>
  </sheets>
  <calcPr calcId="125725"/>
</workbook>
</file>

<file path=xl/calcChain.xml><?xml version="1.0" encoding="utf-8"?>
<calcChain xmlns="http://schemas.openxmlformats.org/spreadsheetml/2006/main">
  <c r="D22" i="32"/>
  <c r="C21"/>
  <c r="C13" s="1"/>
  <c r="C7" s="1"/>
  <c r="D15"/>
  <c r="D13"/>
  <c r="D8"/>
  <c r="D7" s="1"/>
  <c r="C8"/>
  <c r="A8"/>
  <c r="D22" i="30"/>
  <c r="C21"/>
  <c r="C13" s="1"/>
  <c r="C7" s="1"/>
  <c r="D15"/>
  <c r="D13"/>
  <c r="D8"/>
  <c r="D7" s="1"/>
  <c r="C8"/>
  <c r="A8"/>
  <c r="D22" i="29"/>
  <c r="C21"/>
  <c r="C13" s="1"/>
  <c r="C7" s="1"/>
  <c r="D15"/>
  <c r="D13"/>
  <c r="D8"/>
  <c r="C8"/>
  <c r="A8"/>
  <c r="D22" i="28"/>
  <c r="C21"/>
  <c r="C13" s="1"/>
  <c r="C7" s="1"/>
  <c r="D15"/>
  <c r="D13"/>
  <c r="D8"/>
  <c r="D7" s="1"/>
  <c r="C8"/>
  <c r="A8"/>
  <c r="D22" i="27"/>
  <c r="C21"/>
  <c r="C13" s="1"/>
  <c r="C7" s="1"/>
  <c r="D15"/>
  <c r="D13"/>
  <c r="D8"/>
  <c r="D7" s="1"/>
  <c r="C8"/>
  <c r="A8"/>
  <c r="D22" i="26"/>
  <c r="C21"/>
  <c r="C13" s="1"/>
  <c r="C7" s="1"/>
  <c r="D15"/>
  <c r="D13" s="1"/>
  <c r="D8"/>
  <c r="C8"/>
  <c r="A8"/>
  <c r="D22" i="25"/>
  <c r="C21"/>
  <c r="C13" s="1"/>
  <c r="C7" s="1"/>
  <c r="D15"/>
  <c r="D13"/>
  <c r="D8"/>
  <c r="D7" s="1"/>
  <c r="C8"/>
  <c r="A8"/>
  <c r="D7" i="26" l="1"/>
  <c r="D7" i="29"/>
  <c r="D22" i="24"/>
  <c r="C21"/>
  <c r="C13" s="1"/>
  <c r="C7" s="1"/>
  <c r="D15"/>
  <c r="D13"/>
  <c r="D8"/>
  <c r="D7" s="1"/>
  <c r="C8"/>
  <c r="A8"/>
  <c r="D22" i="23"/>
  <c r="C21"/>
  <c r="C13" s="1"/>
  <c r="C7" s="1"/>
  <c r="D15"/>
  <c r="D13"/>
  <c r="D8"/>
  <c r="D7" s="1"/>
  <c r="C8"/>
  <c r="A8"/>
  <c r="D22" i="22"/>
  <c r="C21"/>
  <c r="C13" s="1"/>
  <c r="C7" s="1"/>
  <c r="D15"/>
  <c r="D13"/>
  <c r="D8"/>
  <c r="D7" s="1"/>
  <c r="C8"/>
  <c r="A8"/>
  <c r="D22" i="21"/>
  <c r="C21"/>
  <c r="D15"/>
  <c r="D13" s="1"/>
  <c r="D7" s="1"/>
  <c r="C13"/>
  <c r="D8"/>
  <c r="C8"/>
  <c r="C7" s="1"/>
  <c r="A8"/>
  <c r="D22" i="20" l="1"/>
  <c r="C21"/>
  <c r="C13" s="1"/>
  <c r="C7" s="1"/>
  <c r="D15"/>
  <c r="D13"/>
  <c r="D8"/>
  <c r="D7" s="1"/>
  <c r="C8"/>
  <c r="A8"/>
  <c r="D22" i="19"/>
  <c r="C21"/>
  <c r="C13" s="1"/>
  <c r="C7" s="1"/>
  <c r="D15"/>
  <c r="D13"/>
  <c r="D8"/>
  <c r="D7" s="1"/>
  <c r="C8"/>
  <c r="A8"/>
  <c r="D22" i="18"/>
  <c r="C21"/>
  <c r="C13" s="1"/>
  <c r="C7" s="1"/>
  <c r="D15"/>
  <c r="D13"/>
  <c r="D8"/>
  <c r="D7" s="1"/>
  <c r="C8"/>
  <c r="A8"/>
  <c r="D22" i="17"/>
  <c r="C21"/>
  <c r="C13" s="1"/>
  <c r="C7" s="1"/>
  <c r="D15"/>
  <c r="D13"/>
  <c r="D8"/>
  <c r="D7" s="1"/>
  <c r="C8"/>
  <c r="A8"/>
  <c r="D22" i="16" l="1"/>
  <c r="C21"/>
  <c r="D15"/>
  <c r="D13"/>
  <c r="C13"/>
  <c r="D8"/>
  <c r="C8"/>
  <c r="A8"/>
  <c r="D7"/>
  <c r="C7"/>
  <c r="D22" i="15"/>
  <c r="C21"/>
  <c r="C13" s="1"/>
  <c r="C7" s="1"/>
  <c r="D15"/>
  <c r="D13"/>
  <c r="D8"/>
  <c r="D7" s="1"/>
  <c r="C8"/>
  <c r="A8"/>
  <c r="D22" i="14"/>
  <c r="C21"/>
  <c r="C13" s="1"/>
  <c r="C7" s="1"/>
  <c r="D15"/>
  <c r="D13"/>
  <c r="D8"/>
  <c r="D7" s="1"/>
  <c r="C8"/>
  <c r="A8"/>
  <c r="D23" i="13"/>
  <c r="C22"/>
  <c r="D15"/>
  <c r="D13"/>
  <c r="C13"/>
  <c r="D8"/>
  <c r="D7" s="1"/>
  <c r="C8"/>
  <c r="A8"/>
  <c r="C7"/>
  <c r="D23" i="12"/>
  <c r="C22"/>
  <c r="C13" s="1"/>
  <c r="C7" s="1"/>
  <c r="D15"/>
  <c r="D13"/>
  <c r="D8"/>
  <c r="D7" s="1"/>
  <c r="C8"/>
  <c r="A8"/>
  <c r="D22" i="11"/>
  <c r="C21"/>
  <c r="C13" s="1"/>
  <c r="C7" s="1"/>
  <c r="D15"/>
  <c r="D13"/>
  <c r="D8"/>
  <c r="D7" s="1"/>
  <c r="C8"/>
  <c r="A8"/>
  <c r="D23" i="10"/>
  <c r="C21"/>
  <c r="C13" s="1"/>
  <c r="C7" s="1"/>
  <c r="D15"/>
  <c r="D13"/>
  <c r="D8"/>
  <c r="D7" s="1"/>
  <c r="C8"/>
  <c r="A8"/>
  <c r="D23" i="9"/>
  <c r="C21"/>
  <c r="C13" s="1"/>
  <c r="C7" s="1"/>
  <c r="D15"/>
  <c r="D13"/>
  <c r="D8"/>
  <c r="D7" s="1"/>
  <c r="C8"/>
  <c r="A8"/>
  <c r="D23" i="8"/>
  <c r="C21"/>
  <c r="C13" s="1"/>
  <c r="C7" s="1"/>
  <c r="D15"/>
  <c r="D13"/>
  <c r="D8"/>
  <c r="D7" s="1"/>
  <c r="C8"/>
  <c r="A8"/>
  <c r="D22" i="7"/>
  <c r="C21"/>
  <c r="D15"/>
  <c r="D13"/>
  <c r="C13"/>
  <c r="D8"/>
  <c r="C8"/>
  <c r="A8"/>
  <c r="D7"/>
  <c r="C7"/>
  <c r="D22" i="6"/>
  <c r="C21"/>
  <c r="D15"/>
  <c r="D13" s="1"/>
  <c r="D7" s="1"/>
  <c r="C13"/>
  <c r="D8"/>
  <c r="C8"/>
  <c r="C7" s="1"/>
  <c r="A8"/>
  <c r="D22" i="5"/>
  <c r="C21"/>
  <c r="C13" s="1"/>
  <c r="C7" s="1"/>
  <c r="D15"/>
  <c r="D13"/>
  <c r="D8"/>
  <c r="D7" s="1"/>
  <c r="C8"/>
  <c r="A8"/>
  <c r="D22" i="4"/>
  <c r="C21"/>
  <c r="C13" s="1"/>
  <c r="C7" s="1"/>
  <c r="D15"/>
  <c r="D13"/>
  <c r="D8"/>
  <c r="D7" s="1"/>
  <c r="C8"/>
  <c r="A8"/>
  <c r="D21" i="3"/>
  <c r="C20"/>
  <c r="D15"/>
  <c r="D13" s="1"/>
  <c r="D7" s="1"/>
  <c r="C13"/>
  <c r="D8"/>
  <c r="C8"/>
  <c r="C7" s="1"/>
  <c r="A8"/>
  <c r="D22" i="2"/>
  <c r="C21"/>
  <c r="D15"/>
  <c r="D13"/>
  <c r="C13"/>
  <c r="D8"/>
  <c r="C8"/>
  <c r="C7" s="1"/>
  <c r="A8"/>
  <c r="D7"/>
  <c r="D22" i="1" l="1"/>
  <c r="C21"/>
  <c r="C13" s="1"/>
  <c r="C7" s="1"/>
  <c r="D15"/>
  <c r="D13"/>
  <c r="D8"/>
  <c r="D7" s="1"/>
  <c r="C8"/>
  <c r="A8"/>
</calcChain>
</file>

<file path=xl/sharedStrings.xml><?xml version="1.0" encoding="utf-8"?>
<sst xmlns="http://schemas.openxmlformats.org/spreadsheetml/2006/main" count="1806" uniqueCount="140">
  <si>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№25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</si>
  <si>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2018 году. в соотвествии с п. 5 Договора Управления и Постановлением Администрации г. Омска № 1306 -п от 29.11.2017г.     </t>
    </r>
    <r>
      <rPr>
        <sz val="12"/>
        <rFont val="Arial Cyr"/>
        <charset val="204"/>
      </rPr>
      <t xml:space="preserve">                                                                      </t>
    </r>
  </si>
  <si>
    <t>Наименование услуг и работ</t>
  </si>
  <si>
    <t>Размер платы, руб. за 1 кв. м общей площади помещения в месяц</t>
  </si>
  <si>
    <t>№                     п/п</t>
  </si>
  <si>
    <t>По договору оказания услуг и выполнения работ по содержанию и ремонту общего имущества в 2014 году</t>
  </si>
  <si>
    <t>По договору управления в 2017-2018 гг</t>
  </si>
  <si>
    <t>Содержание и ремонт жилого помещения, в т.ч.</t>
  </si>
  <si>
    <t>управление многоквартирным домом:</t>
  </si>
  <si>
    <t>1.1</t>
  </si>
  <si>
    <t>организация работ по содержанию и ремонту общего имущества</t>
  </si>
  <si>
    <t>1.2</t>
  </si>
  <si>
    <t>организация работ по предоставлению коммунальных услуг потребителям в жилых помещениях</t>
  </si>
  <si>
    <t>1.3</t>
  </si>
  <si>
    <t>организация работ по расчету платы за коммунальные ресурсы, потребляемые при содержании общего имущества в многоквартирном доме</t>
  </si>
  <si>
    <t>1.4</t>
  </si>
  <si>
    <t>организация работ по предоставлению информации в электронном виде</t>
  </si>
  <si>
    <t>содержание общего имущества:</t>
  </si>
  <si>
    <t>2.1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</si>
  <si>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 проверка состояния, выявление повреждений, очистка кровли от снега и скалывания сосулек</t>
  </si>
  <si>
    <t>2.2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</si>
  <si>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том числе:</t>
  </si>
  <si>
    <t>2.2.1</t>
  </si>
  <si>
    <t>работы, выполняемые в целях надлежащего состояния мусоропроводов</t>
  </si>
  <si>
    <t>2.2.2</t>
  </si>
  <si>
    <t>техническое обслуживание систем вентиляции, водоснабжения (холодного и горячего), отопления, водоотведения, электрооборудования</t>
  </si>
  <si>
    <t>2.2.3</t>
  </si>
  <si>
    <t>обслуживание общедомового прибора учета тепловой энергии</t>
  </si>
  <si>
    <t>2.2.4</t>
  </si>
  <si>
    <t>работы, выполняемые в целях надлежащего состояния систем внутридомового газового оборудования</t>
  </si>
  <si>
    <t>2.2.5</t>
  </si>
  <si>
    <t>работы, выполняемые в целях надлежащего содержания лифтов</t>
  </si>
  <si>
    <t>2.2.6</t>
  </si>
  <si>
    <t>страхование лифтов</t>
  </si>
  <si>
    <t>2.3</t>
  </si>
  <si>
    <t>работы по содержанию помещений, входящих в состав общего имущества в многоквартирном доме, в т.ч.:</t>
  </si>
  <si>
    <t>2.3.1</t>
  </si>
  <si>
    <t>уборка помещений, входящих в состав общего имущества, влажная протирка подоконников, перил, дверей, мытье окон</t>
  </si>
  <si>
    <t>2.3.2</t>
  </si>
  <si>
    <t>дератизация, дезинсекция</t>
  </si>
  <si>
    <t>2.3.3</t>
  </si>
  <si>
    <t>очистка придомовой территории (в холодный период года – очистка от снега, льда, наледи, посыпка песком, в теплый период года – подметание и уборка придомовой территории от мусора, очистка урн), уборка контейнерных площадок, уборка и выкашивание газонов</t>
  </si>
  <si>
    <t>2.3.4</t>
  </si>
  <si>
    <t>незамедлительный вывоз твердых бытовых отходов при накоплении более 2,5 куб. метра</t>
  </si>
  <si>
    <t>2.3.5</t>
  </si>
  <si>
    <t>вывоз крупногабаритного мусора</t>
  </si>
  <si>
    <t>2.3.6</t>
  </si>
  <si>
    <t>организация мест накопления отработанных ртутьсодержащих ламп и их передача в специализированные организации, имеющие лицензии на осуществление деятельности по сбору, использованию, транспортированию и размещению таких отходов</t>
  </si>
  <si>
    <t>2.3.7</t>
  </si>
  <si>
    <t>работы по обеспечению требований пожарной безопасности</t>
  </si>
  <si>
    <t>2.3.8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</si>
  <si>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</si>
  <si>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текущий ремонт</t>
  </si>
  <si>
    <t>4*</t>
  </si>
  <si>
    <t xml:space="preserve"> плата за холодную воду, горячую воду, электрическую энергию потребляемые при содержании общего имущества в многоквартирном доме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</si>
  <si>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2017 года по индивидуальному расчету.При первоначальном включении в плату за содержание жилого помещения расходы, предусмотренные п.4, не могут превышать нормативы потребления коммунальных услуг на общедомовые нужды, установленные РЭК Омской области по состоянию на 01.06.2017 г.</t>
    </r>
  </si>
  <si>
    <t xml:space="preserve">Уполномоченное собственниками лицо:
                                                                                                                                                                                                                                                        _____________________ /                              /
</t>
  </si>
  <si>
    <t xml:space="preserve">Управляющая организация:
                                                                                                                                                                                                                                                        _____________________ /Мухин О.В./
</t>
  </si>
  <si>
    <r>
      <t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2017-2018 году. В соответствии с п. 5 Договора управления</t>
    </r>
    <r>
      <rPr>
        <sz val="12"/>
        <rFont val="Arial Cyr"/>
        <charset val="204"/>
      </rPr>
      <t xml:space="preserve">                                                                     </t>
    </r>
  </si>
  <si>
    <t>плата за холодную воду, горячую воду, электрическую энергию, потребляемые при содержании общего имущества в многоквартирном доме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</si>
  <si>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№25 корпус 1 по улице 21Амурская  
от «___» _______________ 2018г.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</si>
  <si>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3 по улице 21Амурская  
от «___» _______________ 201__г.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</si>
  <si>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2017 г.                                                                    в соответсвии с п. 5 Договора управления и Постановления  Администрации г. Омска № 1306-п от 29.11.2017 г.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</si>
  <si>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в 2018 г</t>
  </si>
  <si>
    <t xml:space="preserve">Уполномоченный представитель собственников:
                                                                                                                                                                                                                                                        _____________________ /                                         /
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</si>
  <si>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№25 корпус 4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</si>
  <si>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2018 году. в соотвествии с п. 5 Договора управления и Постановления Администрации г. Омска № 1306-П от 29.11.2017г. </t>
    </r>
    <r>
      <rPr>
        <sz val="12"/>
        <rFont val="Arial Cyr"/>
        <charset val="204"/>
      </rPr>
      <t xml:space="preserve">                                                                      </t>
    </r>
  </si>
  <si>
    <t xml:space="preserve"> плата за холодную воду, горячую воду, электрическую энергию, потребляемые при содержании общего имущества в многоквартирном доме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</si>
  <si>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2017 года по индивидуальному расчету.При первоначальном включении в плату за содержание жилого помещения расходы, предусмотренные п.4, не могут превышать нормативы потребления коммунальных услуг на общедомовые нужды, установленные РЭК Омской области по состоянию на 01.06.2017г.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</si>
  <si>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№35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</si>
  <si>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году. в соотвествии с п. 5 Договора управления и Постановления Администрации г. Омска № 1306-П от 29.11.2017г.       </t>
    </r>
    <r>
      <rPr>
        <sz val="12"/>
        <rFont val="Arial Cyr"/>
        <charset val="204"/>
      </rPr>
      <t xml:space="preserve">                                                                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</si>
  <si>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№35 корпус 1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</si>
  <si>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году. в соотвествии с п. 5 Договора управления и Постановления Администрации г. Омск № 1306-П от 29.11.2017г     </t>
    </r>
    <r>
      <rPr>
        <sz val="12"/>
        <rFont val="Arial Cyr"/>
        <charset val="204"/>
      </rPr>
      <t xml:space="preserve">                                                                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</si>
  <si>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№37 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</si>
  <si>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году. в соотвествии с п. 5 Договора управления и Постановления Администрации г. Омска № 1306-П от 29.11.2017г.  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</si>
  <si>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на 2018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</si>
  <si>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39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</si>
  <si>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году. В соотвествии с п. 5 Договора управления и Постановления Администрации г. Омска № 1306-П от 29.11.2017г.   </t>
    </r>
    <r>
      <rPr>
        <sz val="12"/>
        <rFont val="Arial Cyr"/>
        <charset val="204"/>
      </rPr>
      <t xml:space="preserve">                                                                      </t>
    </r>
  </si>
  <si>
    <t>2.2.7</t>
  </si>
  <si>
    <t>работы, по эксплуатации оборудования и техническому обслуживанию крышных котельных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</si>
  <si>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№41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</si>
  <si>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году. В соотвествии с п 5. Договора управления и Постановлением Администрации г. Омска № 1306-П от 29.11.2017г.   </t>
    </r>
    <r>
      <rPr>
        <sz val="12"/>
        <rFont val="Arial Cyr"/>
        <charset val="204"/>
      </rPr>
      <t xml:space="preserve">                                                                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</si>
  <si>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№41 корпус1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</si>
  <si>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году. В соотвествии с п. 5 Договора управления Постановления Администрации г. Омска № 1306-П от 29.11.2017г. 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</si>
  <si>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в на 2018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</si>
  <si>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№41 корпус 3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</si>
  <si>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году. В соотвествии с п. 5 Договора управления и Постановления Администрации г. Омска № 1306-П от 29.11.2017г.  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</si>
  <si>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 на 2018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</si>
  <si>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№43  по улице 21Амурская  
от «___» _______________ 201__г.</t>
  </si>
  <si>
    <r>
      <t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2017 году. В соотвествии с п. 5 Договора управления и Постановления Администрации г. Омска № 1306-П от 29.11.2017г.</t>
    </r>
    <r>
      <rPr>
        <sz val="12"/>
        <rFont val="Arial Cyr"/>
        <charset val="204"/>
      </rPr>
      <t xml:space="preserve">                                                                    </t>
    </r>
  </si>
  <si>
    <t>По договору управления на 2018 гг</t>
  </si>
  <si>
    <t>работы, по эксплуатации оборудования и техническому обслуживанию крышной котельной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</si>
  <si>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43 корпус 2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</si>
  <si>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году. В соотвествии с п. 5 Договора управления и Постановления Администрации г. Омска № 1306-П от 29.11.2017г.  </t>
    </r>
    <r>
      <rPr>
        <sz val="12"/>
        <rFont val="Arial Cyr"/>
        <charset val="204"/>
      </rPr>
      <t xml:space="preserve">                                                                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</si>
  <si>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47 по улице 21Амурская  
от «___» _______________ 201__г.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</si>
  <si>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2017 году. В соотвествии с п. 5 Договора управления и Постановления Администрации г. Омска № 1306-П от 29.11.2017г.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</si>
  <si>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на 2017- 2018 гг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</si>
  <si>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49 по улице 21Амурская  
от «___» _______________ 201__г.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</si>
  <si>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2017 году. В соотвествии с п. 5 Договора управления и Постановления Администрации г. Омска № 1306-П от 29.11.2017 г.     </t>
    </r>
    <r>
      <rPr>
        <sz val="12"/>
        <rFont val="Arial Cyr"/>
        <charset val="204"/>
      </rPr>
      <t xml:space="preserve">                                                                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</si>
  <si>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51 по улице 21Амурская  
от «___» _______________ 2018г.</t>
  </si>
  <si>
    <r>
      <t xml:space="preserve">В соответствии с п.4 Договора управления МКД и Постановления Администрации г. Омска от 29.11.2017г. №1306-п «О плате за содержание жилого помещения» с 01.01.2018г.  Размер платы за содержание и ремонт помещений в многоквартирном доме, имеющем все виды благоустройства, не оборудованных лифтом и мусоропроводом (при отсутствии газовых плит) в 2018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</si>
  <si>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t>плата за холодную воду, горячую воду, электрическую энергию потребляемые при содержании общего имущества в многоквартирном доме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</si>
  <si>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59 по улице 21-я Амурская  
от «___» _______________ 2018г.</t>
  </si>
  <si>
    <r>
      <t xml:space="preserve">В соответствии с п.4 Договора управления МКД и Постановления Администрации г. Омска от 29.11.2017г. №1306-п «О плате за содержание жилого помещения» с 01.01.2018г.  Размер платы за содержание и ремонт помещений в многоквартирном доме, имеющем все виды благоустройства, не оборудованных лифтом и мусоропроводом (при наличии газовых плит) в 2018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</si>
  <si>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t>плата за холодную воду, горячую воду, электическую энергию,  потребляемые при содержании общего имущества в многоквартирном доме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</si>
  <si>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61/1 по улице 21-я Амурская  
от «___» _______________ 2018г.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</si>
  <si>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61/2 по улице 21-я Амурская  
от «15» октября  2018г.</t>
  </si>
  <si>
    <t>По договору управления на 2018 - 2019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</si>
  <si>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61/3 по улице 21-я Амурская  
от «___» _______________ 2018г.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</si>
  <si>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по улице 21-я Амурская  
от «___» _______________ 2018г.</t>
  </si>
  <si>
    <r>
      <rPr>
        <sz val="14"/>
        <rFont val="Arial Cyr"/>
        <charset val="204"/>
      </rPr>
      <t>*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2017 года по индивидуальному расчету.При первоначальном включении в плату за содержание жилого помещения расходы, предусмотренные п.4, не могут превышать нормативы потребления коммунальных услуг на общедомовые нужды, установленные РЭК Омской области по состоянию на 01.06.2017 г.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</si>
  <si>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69/1 по улице 21-я Амурская  
от «___» _______________ 2018г.</t>
  </si>
  <si>
    <t>плата за холодную воду, горячую воду, электрическую энергию,  потребляемые при содержании общего имущества в многоквартирном доме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</si>
  <si>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69/2 по улице 21-я Амурская  
от «___» _______________ 2018г.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</si>
  <si>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69/3 по улице 21-я Амурская  
от «___» _______________ 2018г.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</si>
  <si>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24 корпус 1 по Проспекту Королева  
от «___» _______________ 201__г.</t>
  </si>
  <si>
    <r>
      <t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2018 году. На основании постановления Администрации г. Омска от 29 ноября 2017 г. № 1306-п. В соотвествии с п.5 Договора управления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</si>
  <si>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на 2017 - 2018 гг</t>
  </si>
  <si>
    <t xml:space="preserve">Педставитель собственников :
                                                                                                                                                                                                                                                        _____________________ / _________________ /
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</si>
  <si>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24 корпус 2 по Проспекту Королева  
от «___» _______________ 201__г.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</si>
  <si>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2018 году. На основании постановления Администрации г. Омска от 29 ноября 2017 г. № 1306-п. В соответсвии с п. 5 Договора управления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</si>
  <si>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на 2018 - 2019 гг</t>
  </si>
  <si>
    <t>2.2.4*</t>
  </si>
  <si>
    <t xml:space="preserve">Представитель собственников:
                                                                                                                                                                                                                                                        _____________________ /                                      /
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</si>
  <si>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1 по улице 2-й Амурский проезд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</si>
  <si>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     </t>
    </r>
    <r>
      <rPr>
        <sz val="12"/>
        <rFont val="Arial Cyr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  в соответсвии с п. 5 Договора управления и Постановления Администрации г. Омска № 1306-п от 29.11.2017 г.         </t>
    </r>
    <r>
      <rPr>
        <sz val="12"/>
        <rFont val="Arial Cyr"/>
        <charset val="204"/>
      </rPr>
      <t xml:space="preserve">                                                            </t>
    </r>
  </si>
  <si>
    <t xml:space="preserve">Уполномоченный представитель собственников:
                                                                                                                                                                                                                                                        _____________________ /                            /
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</si>
  <si>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2 по улице 2-й Амурский проезд
от «___» _______________ 2018 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</si>
  <si>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     </t>
    </r>
    <r>
      <rPr>
        <sz val="12"/>
        <rFont val="Arial Cyr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  в соответсвии с п. 5 Договора управления и Постановления Администрации г. Омска № 1306 -п от 29.11.2017г.         </t>
    </r>
    <r>
      <rPr>
        <sz val="12"/>
        <rFont val="Arial Cyr"/>
        <charset val="204"/>
      </rPr>
      <t xml:space="preserve">                                                            </t>
    </r>
  </si>
  <si>
    <t xml:space="preserve"> плата за хлодную воду, горячую воду, электрическую энергию, потребляемые при содержании общего имущества в многоквартирном доме</t>
  </si>
  <si>
    <t xml:space="preserve">Уполномоченный представитель собственников:
                                                                                                                                                                                                                                                        _____________________ /                             /
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</si>
  <si>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3 по улице 2-й Амурский проезд
от «___» _______________ 2017г.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</si>
  <si>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     </t>
    </r>
    <r>
      <rPr>
        <sz val="12"/>
        <rFont val="Arial Cyr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                     в соответсвии с п. 5 Договора управления и Постановления Администрации г. Омска № 1306-п от 29.11.2017г.         </t>
    </r>
    <r>
      <rPr>
        <sz val="12"/>
        <rFont val="Arial Cyr"/>
        <charset val="204"/>
      </rPr>
      <t xml:space="preserve">                                                            </t>
    </r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</si>
  <si>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 проверка состояния, выявление повреждений, очистка кровли от снега и скалывание сосулек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</si>
  <si>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      При первоначальном включении в плату за содержание жилого помещения расходы, предусмотренные п.4, не могут превышать нормативы потребления коммунальных услуг на общедомовые нужды, установленные РЭК Омской области.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</si>
  <si>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 по улице 2-й Амурский проезд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</si>
  <si>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2018 году     </t>
    </r>
    <r>
      <rPr>
        <sz val="12"/>
        <rFont val="Arial Cyr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  в соответсвии с п. 5 Договора управления и Постановления Администрации г. Омска № 1306-п от 29.11.2017г.         </t>
    </r>
    <r>
      <rPr>
        <sz val="12"/>
        <rFont val="Arial Cyr"/>
        <charset val="204"/>
      </rPr>
      <t xml:space="preserve">                                                            </t>
    </r>
  </si>
  <si>
    <t xml:space="preserve">Уполномоченный представитель собственников:
                                                                                                                                                                                                                                                        _____________________ /                              /
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</si>
  <si>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10/1 по улице 4-й Амурский проезд  
от «___» _______________ 2018г.</t>
  </si>
  <si>
    <t xml:space="preserve">Уполномоченный представитель собственников:
                                                                                                                                                                                                                                                        _____________________ / _________________ /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</si>
</sst>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/>
    <xf numFmtId="1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5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Border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opLeftCell="A34" workbookViewId="0">
      <selection activeCell="G9" sqref="G9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3" ht="12.75" customHeight="1">
      <c r="B1" s="41" t="s">
        <v>0</v>
      </c>
      <c r="C1" s="41"/>
      <c r="D1" s="41"/>
    </row>
    <row r="2" spans="1:13" ht="38.25" customHeight="1">
      <c r="A2" s="1"/>
      <c r="B2" s="41"/>
      <c r="C2" s="41"/>
      <c r="D2" s="41"/>
    </row>
    <row r="3" spans="1:13" ht="62.25" customHeight="1">
      <c r="B3" s="42" t="s">
        <v>1</v>
      </c>
      <c r="C3" s="43"/>
      <c r="D3" s="43"/>
    </row>
    <row r="4" spans="1:13" ht="15" customHeight="1" thickBot="1">
      <c r="B4" s="44"/>
      <c r="C4" s="44"/>
      <c r="D4" s="44"/>
    </row>
    <row r="5" spans="1:13" ht="27" customHeight="1" thickBot="1">
      <c r="A5" s="2"/>
      <c r="B5" s="45" t="s">
        <v>2</v>
      </c>
      <c r="C5" s="47" t="s">
        <v>3</v>
      </c>
      <c r="D5" s="48"/>
    </row>
    <row r="6" spans="1:13" ht="30" customHeight="1" thickBot="1">
      <c r="A6" s="3" t="s">
        <v>4</v>
      </c>
      <c r="B6" s="46"/>
      <c r="C6" s="4" t="s">
        <v>5</v>
      </c>
      <c r="D6" s="5" t="s">
        <v>6</v>
      </c>
      <c r="G6" s="6"/>
      <c r="H6" s="6"/>
      <c r="I6" s="6"/>
      <c r="J6" s="6"/>
      <c r="K6" s="6"/>
      <c r="L6" s="6"/>
      <c r="M6" s="6"/>
    </row>
    <row r="7" spans="1:13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28.46</v>
      </c>
      <c r="E7" s="10"/>
      <c r="F7" s="10"/>
      <c r="G7" s="6"/>
      <c r="H7" s="6"/>
      <c r="I7" s="6"/>
      <c r="J7" s="6"/>
      <c r="K7" s="6"/>
      <c r="L7" s="6"/>
      <c r="M7" s="6"/>
    </row>
    <row r="8" spans="1:13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7.99</v>
      </c>
      <c r="G8" s="6"/>
      <c r="H8" s="6"/>
      <c r="I8" s="6"/>
      <c r="J8" s="6"/>
      <c r="K8" s="6"/>
      <c r="L8" s="6"/>
      <c r="M8" s="6"/>
    </row>
    <row r="9" spans="1:13" ht="20.25" customHeight="1">
      <c r="A9" s="15" t="s">
        <v>9</v>
      </c>
      <c r="B9" s="16" t="s">
        <v>10</v>
      </c>
      <c r="C9" s="17">
        <v>2.25</v>
      </c>
      <c r="D9" s="17">
        <v>5.73</v>
      </c>
      <c r="G9" s="6"/>
      <c r="H9" s="6"/>
      <c r="I9" s="6"/>
      <c r="J9" s="6"/>
      <c r="K9" s="6"/>
      <c r="L9" s="6"/>
      <c r="M9" s="6"/>
    </row>
    <row r="10" spans="1:13" ht="29.25" customHeight="1">
      <c r="A10" s="18" t="s">
        <v>11</v>
      </c>
      <c r="B10" s="19" t="s">
        <v>12</v>
      </c>
      <c r="C10" s="20">
        <v>0</v>
      </c>
      <c r="D10" s="20">
        <v>1.41</v>
      </c>
      <c r="G10" s="6"/>
      <c r="H10" s="6"/>
      <c r="I10" s="6"/>
      <c r="J10" s="6"/>
      <c r="K10" s="6"/>
      <c r="L10" s="6"/>
      <c r="M10" s="6"/>
    </row>
    <row r="11" spans="1:13" ht="29.25" customHeight="1">
      <c r="A11" s="21" t="s">
        <v>13</v>
      </c>
      <c r="B11" s="22" t="s">
        <v>14</v>
      </c>
      <c r="C11" s="23"/>
      <c r="D11" s="23">
        <v>0.69</v>
      </c>
      <c r="G11" s="6"/>
      <c r="H11" s="6"/>
      <c r="I11" s="6"/>
      <c r="J11" s="6"/>
      <c r="K11" s="6"/>
      <c r="L11" s="6"/>
      <c r="M11" s="6"/>
    </row>
    <row r="12" spans="1:13" ht="19.5" customHeight="1" thickBot="1">
      <c r="A12" s="21" t="s">
        <v>15</v>
      </c>
      <c r="B12" s="22" t="s">
        <v>16</v>
      </c>
      <c r="C12" s="23"/>
      <c r="D12" s="23">
        <v>0.16</v>
      </c>
      <c r="G12" s="6"/>
      <c r="H12" s="6"/>
      <c r="I12" s="6"/>
      <c r="J12" s="6"/>
      <c r="K12" s="6"/>
      <c r="L12" s="6"/>
      <c r="M12" s="6"/>
    </row>
    <row r="13" spans="1:13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18.37</v>
      </c>
      <c r="G13" s="6"/>
      <c r="H13" s="6"/>
      <c r="I13" s="6"/>
      <c r="J13" s="6"/>
      <c r="K13" s="6"/>
      <c r="L13" s="6"/>
      <c r="M13" s="6"/>
    </row>
    <row r="14" spans="1:13" ht="74.25" customHeight="1">
      <c r="A14" s="15" t="s">
        <v>18</v>
      </c>
      <c r="B14" s="16" t="s">
        <v>19</v>
      </c>
      <c r="C14" s="17">
        <v>0.3</v>
      </c>
      <c r="D14" s="17">
        <v>0.43</v>
      </c>
    </row>
    <row r="15" spans="1:13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9.4400000000000013</v>
      </c>
    </row>
    <row r="16" spans="1:13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4.32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0.54</v>
      </c>
    </row>
    <row r="19" spans="1:4" ht="32.25" customHeight="1">
      <c r="A19" s="18" t="s">
        <v>28</v>
      </c>
      <c r="B19" s="19" t="s">
        <v>29</v>
      </c>
      <c r="C19" s="20">
        <v>3.56</v>
      </c>
      <c r="D19" s="20">
        <v>0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4.53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8.5</v>
      </c>
    </row>
    <row r="23" spans="1:4" ht="26.25" customHeight="1">
      <c r="A23" s="15" t="s">
        <v>36</v>
      </c>
      <c r="B23" s="16" t="s">
        <v>37</v>
      </c>
      <c r="C23" s="17">
        <v>0.06</v>
      </c>
      <c r="D23" s="17">
        <v>2.2599999999999998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1.42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0.47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22.5" customHeight="1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59.25" customHeight="1" thickBot="1">
      <c r="A32" s="24" t="s">
        <v>53</v>
      </c>
      <c r="B32" s="12" t="s">
        <v>54</v>
      </c>
      <c r="C32" s="26">
        <v>4.55</v>
      </c>
      <c r="D32" s="14"/>
    </row>
    <row r="33" spans="1:4" ht="76.5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workbookViewId="0">
      <selection activeCell="F14" sqref="F1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 ht="12.75" customHeight="1">
      <c r="B1" s="41" t="s">
        <v>82</v>
      </c>
      <c r="C1" s="41"/>
      <c r="D1" s="41"/>
    </row>
    <row r="2" spans="1:12" ht="38.25" customHeight="1">
      <c r="A2" s="1"/>
      <c r="B2" s="41"/>
      <c r="C2" s="41"/>
      <c r="D2" s="41"/>
    </row>
    <row r="3" spans="1:12" ht="47.25" customHeight="1">
      <c r="B3" s="42" t="s">
        <v>83</v>
      </c>
      <c r="C3" s="43"/>
      <c r="D3" s="43"/>
    </row>
    <row r="4" spans="1:12" ht="15" customHeight="1" thickBot="1">
      <c r="B4" s="44"/>
      <c r="C4" s="44"/>
      <c r="D4" s="44"/>
    </row>
    <row r="5" spans="1:12" ht="27" customHeight="1" thickBot="1">
      <c r="A5" s="2"/>
      <c r="B5" s="45" t="s">
        <v>2</v>
      </c>
      <c r="C5" s="47" t="s">
        <v>3</v>
      </c>
      <c r="D5" s="48"/>
    </row>
    <row r="6" spans="1:12" ht="30" customHeight="1" thickBot="1">
      <c r="A6" s="3" t="s">
        <v>4</v>
      </c>
      <c r="B6" s="46"/>
      <c r="C6" s="4" t="s">
        <v>5</v>
      </c>
      <c r="D6" s="5" t="s">
        <v>84</v>
      </c>
      <c r="H6" s="6"/>
      <c r="I6" s="6"/>
      <c r="J6" s="6"/>
      <c r="K6" s="6"/>
      <c r="L6" s="6"/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9">
        <f>D8+D13+D32+D33</f>
        <v>27.709999999999997</v>
      </c>
      <c r="E7" s="10"/>
      <c r="F7" s="10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4.66</v>
      </c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17">
        <v>3.02</v>
      </c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20">
        <v>0.94</v>
      </c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23">
        <v>0.55000000000000004</v>
      </c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23"/>
      <c r="D12" s="23">
        <v>0.15</v>
      </c>
    </row>
    <row r="13" spans="1:12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D15+D23+D14</f>
        <v>21.49</v>
      </c>
    </row>
    <row r="14" spans="1:12" ht="74.25" customHeight="1">
      <c r="A14" s="15" t="s">
        <v>18</v>
      </c>
      <c r="B14" s="16" t="s">
        <v>19</v>
      </c>
      <c r="C14" s="17">
        <v>0.3</v>
      </c>
      <c r="D14" s="17">
        <v>0.38</v>
      </c>
    </row>
    <row r="15" spans="1:12" ht="62.25" customHeight="1" thickBot="1">
      <c r="A15" s="27" t="s">
        <v>20</v>
      </c>
      <c r="B15" s="28" t="s">
        <v>21</v>
      </c>
      <c r="C15" s="29">
        <v>1.49</v>
      </c>
      <c r="D15" s="30">
        <f>D17+D18+D19+D20+D21+D22</f>
        <v>13.190000000000001</v>
      </c>
    </row>
    <row r="16" spans="1:12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2.5099999999999998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0.52</v>
      </c>
    </row>
    <row r="19" spans="1:4" ht="25.5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4.1500000000000004</v>
      </c>
    </row>
    <row r="21" spans="1:4" ht="18" customHeight="1">
      <c r="A21" s="18" t="s">
        <v>32</v>
      </c>
      <c r="B21" s="19" t="s">
        <v>33</v>
      </c>
      <c r="C21" s="20" t="e">
        <f>C23+C24+C25+C26+C27+C28+C29+C30+C31+#REF!+#REF!+#REF!</f>
        <v>#REF!</v>
      </c>
      <c r="D21" s="20">
        <v>0.06</v>
      </c>
    </row>
    <row r="22" spans="1:4" ht="33" customHeight="1">
      <c r="A22" s="18" t="s">
        <v>78</v>
      </c>
      <c r="B22" s="19" t="s">
        <v>79</v>
      </c>
      <c r="C22" s="20"/>
      <c r="D22" s="20">
        <v>5.07</v>
      </c>
    </row>
    <row r="23" spans="1:4" ht="32.25" customHeight="1" thickBot="1">
      <c r="A23" s="27" t="s">
        <v>34</v>
      </c>
      <c r="B23" s="28" t="s">
        <v>35</v>
      </c>
      <c r="C23" s="29">
        <v>1.29</v>
      </c>
      <c r="D23" s="30">
        <f>D24+D25+D26+D27+D28+D29+D30+D31</f>
        <v>7.919999999999999</v>
      </c>
    </row>
    <row r="24" spans="1:4" ht="27" customHeight="1">
      <c r="A24" s="15" t="s">
        <v>36</v>
      </c>
      <c r="B24" s="16" t="s">
        <v>37</v>
      </c>
      <c r="C24" s="17">
        <v>0.06</v>
      </c>
      <c r="D24" s="17">
        <v>2.2000000000000002</v>
      </c>
    </row>
    <row r="25" spans="1:4" ht="18" customHeight="1">
      <c r="A25" s="18" t="s">
        <v>38</v>
      </c>
      <c r="B25" s="19" t="s">
        <v>39</v>
      </c>
      <c r="C25" s="20">
        <v>0.1</v>
      </c>
      <c r="D25" s="20">
        <v>0.05</v>
      </c>
    </row>
    <row r="26" spans="1:4" ht="51" customHeight="1">
      <c r="A26" s="18" t="s">
        <v>40</v>
      </c>
      <c r="B26" s="19" t="s">
        <v>41</v>
      </c>
      <c r="C26" s="20">
        <v>0.05</v>
      </c>
      <c r="D26" s="20">
        <v>2.75</v>
      </c>
    </row>
    <row r="27" spans="1:4" ht="26.25" customHeight="1">
      <c r="A27" s="18" t="s">
        <v>42</v>
      </c>
      <c r="B27" s="19" t="s">
        <v>43</v>
      </c>
      <c r="C27" s="20">
        <v>1.81</v>
      </c>
      <c r="D27" s="20">
        <v>1.35</v>
      </c>
    </row>
    <row r="28" spans="1:4" ht="15.75" customHeight="1">
      <c r="A28" s="18" t="s">
        <v>44</v>
      </c>
      <c r="B28" s="19" t="s">
        <v>45</v>
      </c>
      <c r="C28" s="20">
        <v>0.05</v>
      </c>
      <c r="D28" s="20">
        <v>0.55000000000000004</v>
      </c>
    </row>
    <row r="29" spans="1:4" ht="54.75" customHeight="1">
      <c r="A29" s="18" t="s">
        <v>46</v>
      </c>
      <c r="B29" s="19" t="s">
        <v>47</v>
      </c>
      <c r="C29" s="20">
        <v>0.15</v>
      </c>
      <c r="D29" s="20">
        <v>0.05</v>
      </c>
    </row>
    <row r="30" spans="1:4" ht="15" customHeight="1">
      <c r="A30" s="18" t="s">
        <v>48</v>
      </c>
      <c r="B30" s="19" t="s">
        <v>49</v>
      </c>
      <c r="C30" s="20">
        <v>1.07</v>
      </c>
      <c r="D30" s="20">
        <v>0.02</v>
      </c>
    </row>
    <row r="31" spans="1:4" ht="40.5" customHeight="1" thickBot="1">
      <c r="A31" s="18" t="s">
        <v>50</v>
      </c>
      <c r="B31" s="19" t="s">
        <v>51</v>
      </c>
      <c r="C31" s="20">
        <v>0.34</v>
      </c>
      <c r="D31" s="20">
        <v>0.95</v>
      </c>
    </row>
    <row r="32" spans="1:4" ht="19.5" customHeight="1" thickBot="1">
      <c r="A32" s="24">
        <v>3</v>
      </c>
      <c r="B32" s="12" t="s">
        <v>52</v>
      </c>
      <c r="C32" s="26">
        <v>4.55</v>
      </c>
      <c r="D32" s="14">
        <v>1.56</v>
      </c>
    </row>
    <row r="33" spans="1:4" ht="50.25" customHeight="1" thickBot="1">
      <c r="A33" s="24" t="s">
        <v>53</v>
      </c>
      <c r="B33" s="12" t="s">
        <v>67</v>
      </c>
      <c r="C33" s="26">
        <v>4.55</v>
      </c>
      <c r="D33" s="14"/>
    </row>
    <row r="34" spans="1:4" ht="70.5" customHeight="1">
      <c r="A34" s="39" t="s">
        <v>55</v>
      </c>
      <c r="B34" s="40"/>
      <c r="C34" s="40"/>
      <c r="D34" s="40"/>
    </row>
    <row r="35" spans="1:4" ht="130.5" customHeight="1">
      <c r="A35" s="33"/>
      <c r="B35" s="34" t="s">
        <v>56</v>
      </c>
      <c r="C35" s="35"/>
      <c r="D35" s="34" t="s">
        <v>57</v>
      </c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</sheetData>
  <mergeCells count="6">
    <mergeCell ref="A34:D34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selection activeCell="F7" sqref="F7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 ht="12.75" customHeight="1">
      <c r="B1" s="41" t="s">
        <v>85</v>
      </c>
      <c r="C1" s="41"/>
      <c r="D1" s="41"/>
    </row>
    <row r="2" spans="1:12" ht="38.25" customHeight="1">
      <c r="A2" s="1"/>
      <c r="B2" s="41"/>
      <c r="C2" s="41"/>
      <c r="D2" s="41"/>
    </row>
    <row r="3" spans="1:12" ht="52.5" customHeight="1">
      <c r="B3" s="42" t="s">
        <v>86</v>
      </c>
      <c r="C3" s="43"/>
      <c r="D3" s="43"/>
    </row>
    <row r="4" spans="1:12" ht="15" customHeight="1" thickBot="1">
      <c r="B4" s="44"/>
      <c r="C4" s="44"/>
      <c r="D4" s="44"/>
    </row>
    <row r="5" spans="1:12" ht="27" customHeight="1" thickBot="1">
      <c r="A5" s="2"/>
      <c r="B5" s="45" t="s">
        <v>2</v>
      </c>
      <c r="C5" s="47" t="s">
        <v>3</v>
      </c>
      <c r="D5" s="48"/>
    </row>
    <row r="6" spans="1:12" ht="30" customHeight="1" thickBot="1">
      <c r="A6" s="3" t="s">
        <v>4</v>
      </c>
      <c r="B6" s="46"/>
      <c r="C6" s="4" t="s">
        <v>5</v>
      </c>
      <c r="D6" s="5" t="s">
        <v>87</v>
      </c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22.81</v>
      </c>
      <c r="E7" s="10"/>
      <c r="F7" s="10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5.3500000000000005</v>
      </c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17">
        <v>3.29</v>
      </c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20">
        <v>1.38</v>
      </c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23">
        <v>0.53</v>
      </c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23"/>
      <c r="D12" s="23">
        <v>0.15</v>
      </c>
      <c r="H12" s="6"/>
      <c r="I12" s="6"/>
      <c r="J12" s="6"/>
      <c r="K12" s="6"/>
      <c r="L12" s="6"/>
    </row>
    <row r="13" spans="1:12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15.76</v>
      </c>
    </row>
    <row r="14" spans="1:12" ht="74.25" customHeight="1">
      <c r="A14" s="15" t="s">
        <v>18</v>
      </c>
      <c r="B14" s="16" t="s">
        <v>19</v>
      </c>
      <c r="C14" s="17">
        <v>0.3</v>
      </c>
      <c r="D14" s="17">
        <v>0.37</v>
      </c>
    </row>
    <row r="15" spans="1:12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7.7</v>
      </c>
    </row>
    <row r="16" spans="1:12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2.2000000000000002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0.53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4.03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7.69</v>
      </c>
    </row>
    <row r="23" spans="1:4" ht="26.25" customHeight="1">
      <c r="A23" s="15" t="s">
        <v>36</v>
      </c>
      <c r="B23" s="16" t="s">
        <v>37</v>
      </c>
      <c r="C23" s="17">
        <v>0.06</v>
      </c>
      <c r="D23" s="17">
        <v>2.12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2.68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0.52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0.02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0.9</v>
      </c>
    </row>
    <row r="31" spans="1:4" ht="30.75" customHeight="1" thickBot="1">
      <c r="A31" s="24">
        <v>3</v>
      </c>
      <c r="B31" s="12" t="s">
        <v>52</v>
      </c>
      <c r="C31" s="26">
        <v>4.55</v>
      </c>
      <c r="D31" s="14">
        <v>1.7</v>
      </c>
    </row>
    <row r="32" spans="1:4" ht="54" customHeight="1" thickBot="1">
      <c r="A32" s="24" t="s">
        <v>53</v>
      </c>
      <c r="B32" s="12" t="s">
        <v>67</v>
      </c>
      <c r="C32" s="26">
        <v>4.55</v>
      </c>
      <c r="D32" s="14"/>
    </row>
    <row r="33" spans="1:4" ht="82.5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sqref="A1:XFD104857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3" ht="12.75" customHeight="1">
      <c r="B1" s="41" t="s">
        <v>88</v>
      </c>
      <c r="C1" s="41"/>
      <c r="D1" s="41"/>
    </row>
    <row r="2" spans="1:13" ht="38.25" customHeight="1">
      <c r="A2" s="1"/>
      <c r="B2" s="41"/>
      <c r="C2" s="41"/>
      <c r="D2" s="41"/>
    </row>
    <row r="3" spans="1:13" ht="47.25" customHeight="1">
      <c r="B3" s="42" t="s">
        <v>89</v>
      </c>
      <c r="C3" s="43"/>
      <c r="D3" s="43"/>
    </row>
    <row r="4" spans="1:13" ht="15" customHeight="1" thickBot="1">
      <c r="B4" s="44"/>
      <c r="C4" s="44"/>
      <c r="D4" s="44"/>
    </row>
    <row r="5" spans="1:13" ht="27" customHeight="1" thickBot="1">
      <c r="A5" s="2"/>
      <c r="B5" s="45" t="s">
        <v>2</v>
      </c>
      <c r="C5" s="47" t="s">
        <v>3</v>
      </c>
      <c r="D5" s="48"/>
    </row>
    <row r="6" spans="1:13" ht="30" customHeight="1" thickBot="1">
      <c r="A6" s="3" t="s">
        <v>4</v>
      </c>
      <c r="B6" s="46"/>
      <c r="C6" s="4" t="s">
        <v>5</v>
      </c>
      <c r="D6" s="5" t="s">
        <v>90</v>
      </c>
      <c r="H6" s="6"/>
      <c r="I6" s="6"/>
      <c r="J6" s="6"/>
      <c r="K6" s="6"/>
      <c r="L6" s="6"/>
      <c r="M6" s="6"/>
    </row>
    <row r="7" spans="1:13" ht="39.950000000000003" customHeight="1" thickBot="1">
      <c r="A7" s="7"/>
      <c r="B7" s="8" t="s">
        <v>7</v>
      </c>
      <c r="C7" s="9" t="e">
        <f>C8+C13+#REF!+#REF!</f>
        <v>#REF!</v>
      </c>
      <c r="D7" s="9">
        <f>D8+D13+D32+D33</f>
        <v>27.149999999999995</v>
      </c>
      <c r="E7" s="10"/>
      <c r="F7" s="10"/>
      <c r="H7" s="6"/>
      <c r="I7" s="6"/>
      <c r="J7" s="6"/>
      <c r="K7" s="6"/>
      <c r="L7" s="6"/>
      <c r="M7" s="6"/>
    </row>
    <row r="8" spans="1:13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4.66</v>
      </c>
      <c r="H8" s="6"/>
      <c r="I8" s="6"/>
      <c r="J8" s="6"/>
      <c r="K8" s="6"/>
      <c r="L8" s="6"/>
      <c r="M8" s="6"/>
    </row>
    <row r="9" spans="1:13" ht="20.25" customHeight="1">
      <c r="A9" s="15" t="s">
        <v>9</v>
      </c>
      <c r="B9" s="16" t="s">
        <v>10</v>
      </c>
      <c r="C9" s="17">
        <v>2.25</v>
      </c>
      <c r="D9" s="17">
        <v>3.02</v>
      </c>
      <c r="H9" s="6"/>
      <c r="I9" s="6"/>
      <c r="J9" s="6"/>
      <c r="K9" s="6"/>
      <c r="L9" s="6"/>
      <c r="M9" s="6"/>
    </row>
    <row r="10" spans="1:13" ht="29.25" customHeight="1">
      <c r="A10" s="18" t="s">
        <v>11</v>
      </c>
      <c r="B10" s="19" t="s">
        <v>12</v>
      </c>
      <c r="C10" s="20">
        <v>0</v>
      </c>
      <c r="D10" s="20">
        <v>0.94</v>
      </c>
      <c r="H10" s="6"/>
      <c r="I10" s="6"/>
      <c r="J10" s="6"/>
      <c r="K10" s="6"/>
      <c r="L10" s="6"/>
      <c r="M10" s="6"/>
    </row>
    <row r="11" spans="1:13" ht="29.25" customHeight="1">
      <c r="A11" s="21" t="s">
        <v>13</v>
      </c>
      <c r="B11" s="22" t="s">
        <v>14</v>
      </c>
      <c r="C11" s="23"/>
      <c r="D11" s="23">
        <v>0.55000000000000004</v>
      </c>
      <c r="H11" s="6"/>
      <c r="I11" s="6"/>
      <c r="J11" s="6"/>
      <c r="K11" s="6"/>
      <c r="L11" s="6"/>
      <c r="M11" s="6"/>
    </row>
    <row r="12" spans="1:13" ht="19.5" customHeight="1" thickBot="1">
      <c r="A12" s="21" t="s">
        <v>15</v>
      </c>
      <c r="B12" s="22" t="s">
        <v>16</v>
      </c>
      <c r="C12" s="23"/>
      <c r="D12" s="23">
        <v>0.15</v>
      </c>
      <c r="H12" s="6"/>
      <c r="I12" s="6"/>
      <c r="J12" s="6"/>
      <c r="K12" s="6"/>
      <c r="L12" s="6"/>
      <c r="M12" s="6"/>
    </row>
    <row r="13" spans="1:13" ht="17.25" customHeight="1" thickBot="1">
      <c r="A13" s="24">
        <v>2</v>
      </c>
      <c r="B13" s="25" t="s">
        <v>17</v>
      </c>
      <c r="C13" s="26" t="e">
        <f>C14+#REF!+C22</f>
        <v>#REF!</v>
      </c>
      <c r="D13" s="14">
        <f>D15+D23+D14</f>
        <v>20.929999999999996</v>
      </c>
      <c r="H13" s="6"/>
      <c r="I13" s="6"/>
      <c r="J13" s="6"/>
      <c r="K13" s="6"/>
      <c r="L13" s="6"/>
      <c r="M13" s="6"/>
    </row>
    <row r="14" spans="1:13" ht="74.25" customHeight="1">
      <c r="A14" s="15" t="s">
        <v>18</v>
      </c>
      <c r="B14" s="16" t="s">
        <v>19</v>
      </c>
      <c r="C14" s="17">
        <v>0.3</v>
      </c>
      <c r="D14" s="17">
        <v>0.38</v>
      </c>
      <c r="H14" s="6"/>
      <c r="I14" s="6"/>
      <c r="J14" s="6"/>
      <c r="K14" s="6"/>
      <c r="L14" s="6"/>
      <c r="M14" s="6"/>
    </row>
    <row r="15" spans="1:13" ht="62.25" customHeight="1" thickBot="1">
      <c r="A15" s="27" t="s">
        <v>20</v>
      </c>
      <c r="B15" s="28" t="s">
        <v>21</v>
      </c>
      <c r="C15" s="29">
        <v>1.49</v>
      </c>
      <c r="D15" s="30">
        <f>D17+D18+D19+D20+D21+D22</f>
        <v>12.69</v>
      </c>
    </row>
    <row r="16" spans="1:13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2.48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0.52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4.05</v>
      </c>
    </row>
    <row r="21" spans="1:4" ht="15.75" customHeight="1">
      <c r="A21" s="21" t="s">
        <v>32</v>
      </c>
      <c r="B21" s="22" t="s">
        <v>33</v>
      </c>
      <c r="C21" s="23"/>
      <c r="D21" s="23">
        <v>0.06</v>
      </c>
    </row>
    <row r="22" spans="1:4" ht="25.5" customHeight="1" thickBot="1">
      <c r="A22" s="21" t="s">
        <v>78</v>
      </c>
      <c r="B22" s="22" t="s">
        <v>91</v>
      </c>
      <c r="C22" s="23" t="e">
        <f>C23+C24+C25+C26+C27+C28+C29+C30+C31+#REF!+#REF!+#REF!</f>
        <v>#REF!</v>
      </c>
      <c r="D22" s="23">
        <v>4.7</v>
      </c>
    </row>
    <row r="23" spans="1:4" ht="32.25" customHeight="1" thickBot="1">
      <c r="A23" s="32" t="s">
        <v>34</v>
      </c>
      <c r="B23" s="12" t="s">
        <v>35</v>
      </c>
      <c r="C23" s="26">
        <v>1.29</v>
      </c>
      <c r="D23" s="14">
        <f>D24+D25+D26+D27+D28+D29+D30+D31</f>
        <v>7.8599999999999994</v>
      </c>
    </row>
    <row r="24" spans="1:4" ht="26.25" customHeight="1">
      <c r="A24" s="15" t="s">
        <v>36</v>
      </c>
      <c r="B24" s="16" t="s">
        <v>37</v>
      </c>
      <c r="C24" s="17">
        <v>0.06</v>
      </c>
      <c r="D24" s="17">
        <v>2.2000000000000002</v>
      </c>
    </row>
    <row r="25" spans="1:4" ht="18" customHeight="1">
      <c r="A25" s="18" t="s">
        <v>38</v>
      </c>
      <c r="B25" s="19" t="s">
        <v>39</v>
      </c>
      <c r="C25" s="20">
        <v>0.1</v>
      </c>
      <c r="D25" s="20">
        <v>0.05</v>
      </c>
    </row>
    <row r="26" spans="1:4" ht="51" customHeight="1">
      <c r="A26" s="18" t="s">
        <v>40</v>
      </c>
      <c r="B26" s="19" t="s">
        <v>41</v>
      </c>
      <c r="C26" s="20">
        <v>0.05</v>
      </c>
      <c r="D26" s="20">
        <v>2.74</v>
      </c>
    </row>
    <row r="27" spans="1:4" ht="26.25" customHeight="1">
      <c r="A27" s="18" t="s">
        <v>42</v>
      </c>
      <c r="B27" s="19" t="s">
        <v>43</v>
      </c>
      <c r="C27" s="20">
        <v>1.81</v>
      </c>
      <c r="D27" s="20">
        <v>1.35</v>
      </c>
    </row>
    <row r="28" spans="1:4" ht="15.75" customHeight="1">
      <c r="A28" s="18" t="s">
        <v>44</v>
      </c>
      <c r="B28" s="19" t="s">
        <v>45</v>
      </c>
      <c r="C28" s="20">
        <v>0.05</v>
      </c>
      <c r="D28" s="20">
        <v>0.5</v>
      </c>
    </row>
    <row r="29" spans="1:4" ht="54.75" customHeight="1">
      <c r="A29" s="18" t="s">
        <v>46</v>
      </c>
      <c r="B29" s="19" t="s">
        <v>47</v>
      </c>
      <c r="C29" s="20">
        <v>0.15</v>
      </c>
      <c r="D29" s="20">
        <v>0.05</v>
      </c>
    </row>
    <row r="30" spans="1:4" ht="15" customHeight="1">
      <c r="A30" s="18" t="s">
        <v>48</v>
      </c>
      <c r="B30" s="19" t="s">
        <v>49</v>
      </c>
      <c r="C30" s="20">
        <v>1.07</v>
      </c>
      <c r="D30" s="20">
        <v>0.02</v>
      </c>
    </row>
    <row r="31" spans="1:4" ht="40.5" customHeight="1" thickBot="1">
      <c r="A31" s="18" t="s">
        <v>50</v>
      </c>
      <c r="B31" s="19" t="s">
        <v>51</v>
      </c>
      <c r="C31" s="20">
        <v>0.34</v>
      </c>
      <c r="D31" s="20">
        <v>0.95</v>
      </c>
    </row>
    <row r="32" spans="1:4" ht="25.5" customHeight="1" thickBot="1">
      <c r="A32" s="24">
        <v>3</v>
      </c>
      <c r="B32" s="12" t="s">
        <v>52</v>
      </c>
      <c r="C32" s="26">
        <v>4.55</v>
      </c>
      <c r="D32" s="14">
        <v>1.56</v>
      </c>
    </row>
    <row r="33" spans="1:4" ht="52.5" customHeight="1" thickBot="1">
      <c r="A33" s="24" t="s">
        <v>53</v>
      </c>
      <c r="B33" s="12" t="s">
        <v>67</v>
      </c>
      <c r="C33" s="26">
        <v>4.55</v>
      </c>
      <c r="D33" s="14"/>
    </row>
    <row r="34" spans="1:4" ht="69" customHeight="1">
      <c r="A34" s="39" t="s">
        <v>55</v>
      </c>
      <c r="B34" s="40"/>
      <c r="C34" s="40"/>
      <c r="D34" s="40"/>
    </row>
    <row r="35" spans="1:4" ht="130.5" customHeight="1">
      <c r="A35" s="33"/>
      <c r="B35" s="34" t="s">
        <v>56</v>
      </c>
      <c r="C35" s="35"/>
      <c r="D35" s="34" t="s">
        <v>57</v>
      </c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</sheetData>
  <mergeCells count="6">
    <mergeCell ref="A34:D34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workbookViewId="0">
      <selection activeCell="H14" sqref="H1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 ht="12.75" customHeight="1">
      <c r="B1" s="41" t="s">
        <v>92</v>
      </c>
      <c r="C1" s="41"/>
      <c r="D1" s="41"/>
    </row>
    <row r="2" spans="1:12" ht="38.25" customHeight="1">
      <c r="A2" s="1"/>
      <c r="B2" s="41"/>
      <c r="C2" s="41"/>
      <c r="D2" s="41"/>
    </row>
    <row r="3" spans="1:12" ht="58.5" customHeight="1">
      <c r="B3" s="42" t="s">
        <v>93</v>
      </c>
      <c r="C3" s="43"/>
      <c r="D3" s="43"/>
    </row>
    <row r="4" spans="1:12" ht="15" customHeight="1" thickBot="1">
      <c r="B4" s="44"/>
      <c r="C4" s="44"/>
      <c r="D4" s="44"/>
    </row>
    <row r="5" spans="1:12" ht="27" customHeight="1" thickBot="1">
      <c r="A5" s="2"/>
      <c r="B5" s="45" t="s">
        <v>2</v>
      </c>
      <c r="C5" s="47" t="s">
        <v>3</v>
      </c>
      <c r="D5" s="48"/>
    </row>
    <row r="6" spans="1:12" ht="30" customHeight="1" thickBot="1">
      <c r="A6" s="3" t="s">
        <v>4</v>
      </c>
      <c r="B6" s="46"/>
      <c r="C6" s="4" t="s">
        <v>5</v>
      </c>
      <c r="D6" s="5" t="s">
        <v>90</v>
      </c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9">
        <f>D8+D13+D32+D33</f>
        <v>27.709999999999997</v>
      </c>
      <c r="E7" s="10"/>
      <c r="F7" s="10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4.66</v>
      </c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17">
        <v>3.02</v>
      </c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20">
        <v>0.94</v>
      </c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23">
        <v>0.55000000000000004</v>
      </c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23"/>
      <c r="D12" s="23">
        <v>0.15</v>
      </c>
      <c r="H12" s="6"/>
      <c r="I12" s="6"/>
      <c r="J12" s="6"/>
      <c r="K12" s="6"/>
      <c r="L12" s="6"/>
    </row>
    <row r="13" spans="1:12" ht="17.25" customHeight="1" thickBot="1">
      <c r="A13" s="24">
        <v>2</v>
      </c>
      <c r="B13" s="25" t="s">
        <v>17</v>
      </c>
      <c r="C13" s="26" t="e">
        <f>C14+#REF!+C22</f>
        <v>#REF!</v>
      </c>
      <c r="D13" s="14">
        <f>D15+D23+D14</f>
        <v>21.49</v>
      </c>
    </row>
    <row r="14" spans="1:12" ht="74.25" customHeight="1">
      <c r="A14" s="15" t="s">
        <v>18</v>
      </c>
      <c r="B14" s="16" t="s">
        <v>19</v>
      </c>
      <c r="C14" s="17">
        <v>0.3</v>
      </c>
      <c r="D14" s="17">
        <v>0.38</v>
      </c>
    </row>
    <row r="15" spans="1:12" ht="62.25" customHeight="1" thickBot="1">
      <c r="A15" s="27" t="s">
        <v>20</v>
      </c>
      <c r="B15" s="28" t="s">
        <v>21</v>
      </c>
      <c r="C15" s="29">
        <v>1.49</v>
      </c>
      <c r="D15" s="30">
        <f>D17+D18+D19+D20+D21+D22</f>
        <v>13.190000000000001</v>
      </c>
    </row>
    <row r="16" spans="1:12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2.5099999999999998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0.52</v>
      </c>
    </row>
    <row r="19" spans="1:4" ht="27.75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4.1500000000000004</v>
      </c>
    </row>
    <row r="21" spans="1:4" ht="15.75" customHeight="1">
      <c r="A21" s="21" t="s">
        <v>32</v>
      </c>
      <c r="B21" s="22" t="s">
        <v>33</v>
      </c>
      <c r="C21" s="23"/>
      <c r="D21" s="23">
        <v>0.06</v>
      </c>
    </row>
    <row r="22" spans="1:4" ht="29.25" customHeight="1" thickBot="1">
      <c r="A22" s="21" t="s">
        <v>78</v>
      </c>
      <c r="B22" s="22" t="s">
        <v>79</v>
      </c>
      <c r="C22" s="23" t="e">
        <f>C23+C24+C25+C26+C27+C28+C29+C30+C31+#REF!+#REF!+#REF!</f>
        <v>#REF!</v>
      </c>
      <c r="D22" s="23">
        <v>5.07</v>
      </c>
    </row>
    <row r="23" spans="1:4" ht="32.25" customHeight="1" thickBot="1">
      <c r="A23" s="32" t="s">
        <v>34</v>
      </c>
      <c r="B23" s="12" t="s">
        <v>35</v>
      </c>
      <c r="C23" s="26">
        <v>1.29</v>
      </c>
      <c r="D23" s="14">
        <f>D24+D25+D26+D27+D28+D29+D30+D31</f>
        <v>7.919999999999999</v>
      </c>
    </row>
    <row r="24" spans="1:4" ht="28.5" customHeight="1">
      <c r="A24" s="15" t="s">
        <v>36</v>
      </c>
      <c r="B24" s="16" t="s">
        <v>37</v>
      </c>
      <c r="C24" s="17">
        <v>0.06</v>
      </c>
      <c r="D24" s="17">
        <v>2.2000000000000002</v>
      </c>
    </row>
    <row r="25" spans="1:4" ht="18" customHeight="1">
      <c r="A25" s="18" t="s">
        <v>38</v>
      </c>
      <c r="B25" s="19" t="s">
        <v>39</v>
      </c>
      <c r="C25" s="20">
        <v>0.1</v>
      </c>
      <c r="D25" s="20">
        <v>0.05</v>
      </c>
    </row>
    <row r="26" spans="1:4" ht="51" customHeight="1">
      <c r="A26" s="18" t="s">
        <v>40</v>
      </c>
      <c r="B26" s="19" t="s">
        <v>41</v>
      </c>
      <c r="C26" s="20">
        <v>0.05</v>
      </c>
      <c r="D26" s="20">
        <v>2.75</v>
      </c>
    </row>
    <row r="27" spans="1:4" ht="26.25" customHeight="1">
      <c r="A27" s="18" t="s">
        <v>42</v>
      </c>
      <c r="B27" s="19" t="s">
        <v>43</v>
      </c>
      <c r="C27" s="20">
        <v>1.81</v>
      </c>
      <c r="D27" s="20">
        <v>1.35</v>
      </c>
    </row>
    <row r="28" spans="1:4" ht="15.75" customHeight="1">
      <c r="A28" s="18" t="s">
        <v>44</v>
      </c>
      <c r="B28" s="19" t="s">
        <v>45</v>
      </c>
      <c r="C28" s="20">
        <v>0.05</v>
      </c>
      <c r="D28" s="20">
        <v>0.55000000000000004</v>
      </c>
    </row>
    <row r="29" spans="1:4" ht="54.75" customHeight="1">
      <c r="A29" s="18" t="s">
        <v>46</v>
      </c>
      <c r="B29" s="19" t="s">
        <v>47</v>
      </c>
      <c r="C29" s="20">
        <v>0.15</v>
      </c>
      <c r="D29" s="20">
        <v>0.05</v>
      </c>
    </row>
    <row r="30" spans="1:4" ht="15" customHeight="1">
      <c r="A30" s="18" t="s">
        <v>48</v>
      </c>
      <c r="B30" s="19" t="s">
        <v>49</v>
      </c>
      <c r="C30" s="20">
        <v>1.07</v>
      </c>
      <c r="D30" s="20">
        <v>0.02</v>
      </c>
    </row>
    <row r="31" spans="1:4" ht="40.5" customHeight="1" thickBot="1">
      <c r="A31" s="18" t="s">
        <v>50</v>
      </c>
      <c r="B31" s="19" t="s">
        <v>51</v>
      </c>
      <c r="C31" s="20">
        <v>0.34</v>
      </c>
      <c r="D31" s="20">
        <v>0.95</v>
      </c>
    </row>
    <row r="32" spans="1:4" ht="21" customHeight="1" thickBot="1">
      <c r="A32" s="24">
        <v>3</v>
      </c>
      <c r="B32" s="12" t="s">
        <v>52</v>
      </c>
      <c r="C32" s="26">
        <v>4.55</v>
      </c>
      <c r="D32" s="14">
        <v>1.56</v>
      </c>
    </row>
    <row r="33" spans="1:4" ht="48" customHeight="1" thickBot="1">
      <c r="A33" s="24" t="s">
        <v>53</v>
      </c>
      <c r="B33" s="12" t="s">
        <v>67</v>
      </c>
      <c r="C33" s="26">
        <v>4.55</v>
      </c>
      <c r="D33" s="14"/>
    </row>
    <row r="34" spans="1:4" ht="63" customHeight="1">
      <c r="A34" s="39" t="s">
        <v>55</v>
      </c>
      <c r="B34" s="40"/>
      <c r="C34" s="40"/>
      <c r="D34" s="40"/>
    </row>
    <row r="35" spans="1:4" ht="130.5" customHeight="1">
      <c r="A35" s="33"/>
      <c r="B35" s="34" t="s">
        <v>56</v>
      </c>
      <c r="C35" s="35"/>
      <c r="D35" s="34" t="s">
        <v>57</v>
      </c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</sheetData>
  <mergeCells count="6">
    <mergeCell ref="A34:D34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1"/>
  <sheetViews>
    <sheetView workbookViewId="0">
      <selection activeCell="G9" sqref="G9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3" ht="12.75" customHeight="1">
      <c r="B1" s="41" t="s">
        <v>94</v>
      </c>
      <c r="C1" s="41"/>
      <c r="D1" s="41"/>
    </row>
    <row r="2" spans="1:13" ht="38.25" customHeight="1">
      <c r="A2" s="1"/>
      <c r="B2" s="41"/>
      <c r="C2" s="41"/>
      <c r="D2" s="41"/>
    </row>
    <row r="3" spans="1:13" ht="45.75" customHeight="1">
      <c r="B3" s="42" t="s">
        <v>95</v>
      </c>
      <c r="C3" s="43"/>
      <c r="D3" s="43"/>
    </row>
    <row r="4" spans="1:13" ht="15" customHeight="1" thickBot="1">
      <c r="B4" s="44"/>
      <c r="C4" s="44"/>
      <c r="D4" s="44"/>
    </row>
    <row r="5" spans="1:13" ht="27" customHeight="1" thickBot="1">
      <c r="A5" s="2"/>
      <c r="B5" s="45" t="s">
        <v>2</v>
      </c>
      <c r="C5" s="47" t="s">
        <v>3</v>
      </c>
      <c r="D5" s="48"/>
    </row>
    <row r="6" spans="1:13" ht="30" customHeight="1" thickBot="1">
      <c r="A6" s="3" t="s">
        <v>4</v>
      </c>
      <c r="B6" s="46"/>
      <c r="C6" s="4" t="s">
        <v>5</v>
      </c>
      <c r="D6" s="5" t="s">
        <v>96</v>
      </c>
    </row>
    <row r="7" spans="1:13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19.8</v>
      </c>
      <c r="E7" s="10"/>
      <c r="F7" s="10"/>
      <c r="H7" s="6"/>
      <c r="I7" s="6"/>
      <c r="J7" s="6"/>
      <c r="K7" s="6"/>
      <c r="L7" s="6"/>
      <c r="M7" s="6"/>
    </row>
    <row r="8" spans="1:13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5.6800000000000006</v>
      </c>
      <c r="H8" s="6"/>
      <c r="I8" s="6"/>
      <c r="J8" s="6"/>
      <c r="K8" s="6"/>
      <c r="L8" s="6"/>
      <c r="M8" s="6"/>
    </row>
    <row r="9" spans="1:13" ht="20.25" customHeight="1">
      <c r="A9" s="15" t="s">
        <v>9</v>
      </c>
      <c r="B9" s="16" t="s">
        <v>10</v>
      </c>
      <c r="C9" s="17">
        <v>2.25</v>
      </c>
      <c r="D9" s="17">
        <v>3.53</v>
      </c>
      <c r="H9" s="6"/>
      <c r="I9" s="6"/>
      <c r="J9" s="6"/>
      <c r="K9" s="6"/>
      <c r="L9" s="6"/>
      <c r="M9" s="6"/>
    </row>
    <row r="10" spans="1:13" ht="29.25" customHeight="1">
      <c r="A10" s="18" t="s">
        <v>11</v>
      </c>
      <c r="B10" s="19" t="s">
        <v>12</v>
      </c>
      <c r="C10" s="20">
        <v>0</v>
      </c>
      <c r="D10" s="20">
        <v>1.34</v>
      </c>
      <c r="H10" s="6"/>
      <c r="I10" s="6"/>
      <c r="J10" s="6"/>
      <c r="K10" s="6"/>
      <c r="L10" s="6"/>
      <c r="M10" s="6"/>
    </row>
    <row r="11" spans="1:13" ht="29.25" customHeight="1">
      <c r="A11" s="21" t="s">
        <v>13</v>
      </c>
      <c r="B11" s="22" t="s">
        <v>14</v>
      </c>
      <c r="C11" s="23"/>
      <c r="D11" s="23">
        <v>0.66</v>
      </c>
      <c r="H11" s="6"/>
      <c r="I11" s="6"/>
      <c r="J11" s="6"/>
      <c r="K11" s="6"/>
      <c r="L11" s="6"/>
      <c r="M11" s="6"/>
    </row>
    <row r="12" spans="1:13" ht="19.5" customHeight="1" thickBot="1">
      <c r="A12" s="21" t="s">
        <v>15</v>
      </c>
      <c r="B12" s="22" t="s">
        <v>16</v>
      </c>
      <c r="C12" s="23"/>
      <c r="D12" s="23">
        <v>0.15</v>
      </c>
      <c r="H12" s="6"/>
      <c r="I12" s="6"/>
      <c r="J12" s="6"/>
      <c r="K12" s="6"/>
      <c r="L12" s="6"/>
      <c r="M12" s="6"/>
    </row>
    <row r="13" spans="1:13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12.120000000000001</v>
      </c>
      <c r="H13" s="6"/>
      <c r="I13" s="6"/>
      <c r="J13" s="6"/>
      <c r="K13" s="6"/>
      <c r="L13" s="6"/>
      <c r="M13" s="6"/>
    </row>
    <row r="14" spans="1:13" ht="74.25" customHeight="1">
      <c r="A14" s="15" t="s">
        <v>18</v>
      </c>
      <c r="B14" s="16" t="s">
        <v>19</v>
      </c>
      <c r="C14" s="17">
        <v>0.3</v>
      </c>
      <c r="D14" s="17">
        <v>0.41</v>
      </c>
      <c r="H14" s="6"/>
      <c r="I14" s="6"/>
      <c r="J14" s="6"/>
      <c r="K14" s="6"/>
      <c r="L14" s="6"/>
      <c r="M14" s="6"/>
    </row>
    <row r="15" spans="1:13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4.21</v>
      </c>
    </row>
    <row r="16" spans="1:13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2.58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0.79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0.84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0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7.5000000000000009</v>
      </c>
    </row>
    <row r="23" spans="1:4" ht="30" customHeight="1">
      <c r="A23" s="15" t="s">
        <v>36</v>
      </c>
      <c r="B23" s="16" t="s">
        <v>37</v>
      </c>
      <c r="C23" s="17">
        <v>0.06</v>
      </c>
      <c r="D23" s="17">
        <v>1.56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0.16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2.9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1.35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0.45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</v>
      </c>
    </row>
    <row r="31" spans="1:4" ht="24" customHeight="1" thickBot="1">
      <c r="A31" s="24">
        <v>3</v>
      </c>
      <c r="B31" s="12" t="s">
        <v>52</v>
      </c>
      <c r="C31" s="26">
        <v>4.55</v>
      </c>
      <c r="D31" s="14">
        <v>2</v>
      </c>
    </row>
    <row r="32" spans="1:4" ht="59.25" customHeight="1" thickBot="1">
      <c r="A32" s="24" t="s">
        <v>53</v>
      </c>
      <c r="B32" s="12" t="s">
        <v>67</v>
      </c>
      <c r="C32" s="26">
        <v>4.55</v>
      </c>
      <c r="D32" s="14"/>
    </row>
    <row r="33" spans="1:4" ht="70.5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1"/>
  <sheetViews>
    <sheetView workbookViewId="0">
      <selection activeCell="I13" sqref="I13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3" ht="12.75" customHeight="1">
      <c r="B1" s="41" t="s">
        <v>97</v>
      </c>
      <c r="C1" s="41"/>
      <c r="D1" s="41"/>
    </row>
    <row r="2" spans="1:13" ht="38.25" customHeight="1">
      <c r="A2" s="1"/>
      <c r="B2" s="41"/>
      <c r="C2" s="41"/>
      <c r="D2" s="41"/>
    </row>
    <row r="3" spans="1:13" ht="45.75" customHeight="1">
      <c r="B3" s="42" t="s">
        <v>98</v>
      </c>
      <c r="C3" s="43"/>
      <c r="D3" s="43"/>
    </row>
    <row r="4" spans="1:13" ht="15" customHeight="1" thickBot="1">
      <c r="B4" s="44"/>
      <c r="C4" s="44"/>
      <c r="D4" s="44"/>
    </row>
    <row r="5" spans="1:13" ht="27" customHeight="1" thickBot="1">
      <c r="A5" s="2"/>
      <c r="B5" s="45" t="s">
        <v>2</v>
      </c>
      <c r="C5" s="47" t="s">
        <v>3</v>
      </c>
      <c r="D5" s="48"/>
    </row>
    <row r="6" spans="1:13" ht="30" customHeight="1" thickBot="1">
      <c r="A6" s="3" t="s">
        <v>4</v>
      </c>
      <c r="B6" s="46"/>
      <c r="C6" s="4" t="s">
        <v>5</v>
      </c>
      <c r="D6" s="5" t="s">
        <v>96</v>
      </c>
    </row>
    <row r="7" spans="1:13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19.8</v>
      </c>
      <c r="E7" s="10"/>
      <c r="F7" s="10"/>
      <c r="H7" s="6"/>
      <c r="I7" s="6"/>
      <c r="J7" s="6"/>
      <c r="K7" s="6"/>
      <c r="L7" s="6"/>
      <c r="M7" s="6"/>
    </row>
    <row r="8" spans="1:13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5.6800000000000006</v>
      </c>
      <c r="H8" s="6"/>
      <c r="I8" s="6"/>
      <c r="J8" s="6"/>
      <c r="K8" s="6"/>
      <c r="L8" s="6"/>
      <c r="M8" s="6"/>
    </row>
    <row r="9" spans="1:13" ht="20.25" customHeight="1">
      <c r="A9" s="15" t="s">
        <v>9</v>
      </c>
      <c r="B9" s="16" t="s">
        <v>10</v>
      </c>
      <c r="C9" s="17">
        <v>2.25</v>
      </c>
      <c r="D9" s="17">
        <v>3.53</v>
      </c>
      <c r="H9" s="6"/>
      <c r="I9" s="6"/>
      <c r="J9" s="6"/>
      <c r="K9" s="6"/>
      <c r="L9" s="6"/>
      <c r="M9" s="6"/>
    </row>
    <row r="10" spans="1:13" ht="29.25" customHeight="1">
      <c r="A10" s="18" t="s">
        <v>11</v>
      </c>
      <c r="B10" s="19" t="s">
        <v>12</v>
      </c>
      <c r="C10" s="20">
        <v>0</v>
      </c>
      <c r="D10" s="20">
        <v>1.34</v>
      </c>
      <c r="H10" s="6"/>
      <c r="I10" s="6"/>
      <c r="J10" s="6"/>
      <c r="K10" s="6"/>
      <c r="L10" s="6"/>
      <c r="M10" s="6"/>
    </row>
    <row r="11" spans="1:13" ht="29.25" customHeight="1">
      <c r="A11" s="21" t="s">
        <v>13</v>
      </c>
      <c r="B11" s="22" t="s">
        <v>14</v>
      </c>
      <c r="C11" s="23"/>
      <c r="D11" s="23">
        <v>0.66</v>
      </c>
      <c r="H11" s="6"/>
      <c r="I11" s="6"/>
      <c r="J11" s="6"/>
      <c r="K11" s="6"/>
      <c r="L11" s="6"/>
      <c r="M11" s="6"/>
    </row>
    <row r="12" spans="1:13" ht="19.5" customHeight="1" thickBot="1">
      <c r="A12" s="21" t="s">
        <v>15</v>
      </c>
      <c r="B12" s="22" t="s">
        <v>16</v>
      </c>
      <c r="C12" s="23"/>
      <c r="D12" s="23">
        <v>0.15</v>
      </c>
      <c r="H12" s="6"/>
      <c r="I12" s="6"/>
      <c r="J12" s="6"/>
      <c r="K12" s="6"/>
      <c r="L12" s="6"/>
      <c r="M12" s="6"/>
    </row>
    <row r="13" spans="1:13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12.120000000000001</v>
      </c>
      <c r="H13" s="6"/>
      <c r="I13" s="6"/>
      <c r="J13" s="6"/>
      <c r="K13" s="6"/>
      <c r="L13" s="6"/>
      <c r="M13" s="6"/>
    </row>
    <row r="14" spans="1:13" ht="74.25" customHeight="1">
      <c r="A14" s="15" t="s">
        <v>18</v>
      </c>
      <c r="B14" s="16" t="s">
        <v>19</v>
      </c>
      <c r="C14" s="17">
        <v>0.3</v>
      </c>
      <c r="D14" s="17">
        <v>0.41</v>
      </c>
      <c r="H14" s="6"/>
      <c r="I14" s="6"/>
      <c r="J14" s="6"/>
      <c r="K14" s="6"/>
      <c r="L14" s="6"/>
      <c r="M14" s="6"/>
    </row>
    <row r="15" spans="1:13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4.21</v>
      </c>
    </row>
    <row r="16" spans="1:13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2.58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0.79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0.84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0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7.5000000000000009</v>
      </c>
    </row>
    <row r="23" spans="1:4" ht="28.5" customHeight="1">
      <c r="A23" s="15" t="s">
        <v>36</v>
      </c>
      <c r="B23" s="16" t="s">
        <v>37</v>
      </c>
      <c r="C23" s="17">
        <v>0.06</v>
      </c>
      <c r="D23" s="17">
        <v>1.56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0.16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2.9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1.35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0.45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</v>
      </c>
    </row>
    <row r="31" spans="1:4" ht="27.75" customHeight="1" thickBot="1">
      <c r="A31" s="24">
        <v>3</v>
      </c>
      <c r="B31" s="12" t="s">
        <v>52</v>
      </c>
      <c r="C31" s="26">
        <v>4.55</v>
      </c>
      <c r="D31" s="14">
        <v>2</v>
      </c>
    </row>
    <row r="32" spans="1:4" ht="59.25" customHeight="1" thickBot="1">
      <c r="A32" s="24" t="s">
        <v>53</v>
      </c>
      <c r="B32" s="12" t="s">
        <v>67</v>
      </c>
      <c r="C32" s="26">
        <v>4.55</v>
      </c>
      <c r="D32" s="14"/>
    </row>
    <row r="33" spans="1:4" ht="75.75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selection activeCell="G12" sqref="G12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 ht="12.75" customHeight="1">
      <c r="B1" s="41" t="s">
        <v>99</v>
      </c>
      <c r="C1" s="41"/>
      <c r="D1" s="41"/>
    </row>
    <row r="2" spans="1:12" ht="38.25" customHeight="1">
      <c r="A2" s="1"/>
      <c r="B2" s="41"/>
      <c r="C2" s="41"/>
      <c r="D2" s="41"/>
    </row>
    <row r="3" spans="1:12" ht="74.25" customHeight="1">
      <c r="B3" s="42" t="s">
        <v>100</v>
      </c>
      <c r="C3" s="43"/>
      <c r="D3" s="43"/>
    </row>
    <row r="4" spans="1:12" ht="15" customHeight="1" thickBot="1">
      <c r="B4" s="44"/>
      <c r="C4" s="44"/>
      <c r="D4" s="44"/>
    </row>
    <row r="5" spans="1:12" ht="27" customHeight="1" thickBot="1">
      <c r="A5" s="2"/>
      <c r="B5" s="45" t="s">
        <v>2</v>
      </c>
      <c r="C5" s="47" t="s">
        <v>3</v>
      </c>
      <c r="D5" s="48"/>
    </row>
    <row r="6" spans="1:12" ht="30" customHeight="1" thickBot="1">
      <c r="A6" s="3" t="s">
        <v>4</v>
      </c>
      <c r="B6" s="46"/>
      <c r="C6" s="4" t="s">
        <v>5</v>
      </c>
      <c r="D6" s="5" t="s">
        <v>75</v>
      </c>
      <c r="G6" s="6"/>
      <c r="H6" s="6"/>
      <c r="I6" s="6"/>
      <c r="J6" s="6"/>
      <c r="K6" s="6"/>
      <c r="L6" s="6"/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G7" s="6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G8" s="6"/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17">
        <v>3.69</v>
      </c>
      <c r="G9" s="6"/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20">
        <v>1.41</v>
      </c>
      <c r="G10" s="6"/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23">
        <v>0.69</v>
      </c>
      <c r="G11" s="6"/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23"/>
      <c r="D12" s="23">
        <v>0.16</v>
      </c>
      <c r="G12" s="6"/>
      <c r="H12" s="6"/>
      <c r="I12" s="6"/>
      <c r="J12" s="6"/>
      <c r="K12" s="6"/>
      <c r="L12" s="6"/>
    </row>
    <row r="13" spans="1:12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  <c r="G13" s="6"/>
      <c r="H13" s="6"/>
      <c r="I13" s="6"/>
      <c r="J13" s="6"/>
      <c r="K13" s="6"/>
      <c r="L13" s="6"/>
    </row>
    <row r="14" spans="1:12" ht="74.25" customHeight="1">
      <c r="A14" s="15" t="s">
        <v>18</v>
      </c>
      <c r="B14" s="16" t="s">
        <v>19</v>
      </c>
      <c r="C14" s="17">
        <v>0.3</v>
      </c>
      <c r="D14" s="17">
        <v>0.43</v>
      </c>
      <c r="G14" s="6"/>
      <c r="H14" s="6"/>
      <c r="I14" s="6"/>
      <c r="J14" s="6"/>
      <c r="K14" s="6"/>
      <c r="L14" s="6"/>
    </row>
    <row r="15" spans="1:12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2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2.71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0.83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0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7" customHeight="1">
      <c r="A23" s="15" t="s">
        <v>36</v>
      </c>
      <c r="B23" s="16" t="s">
        <v>37</v>
      </c>
      <c r="C23" s="17">
        <v>0.06</v>
      </c>
      <c r="D23" s="17">
        <v>1.64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1.42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0.47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26.25" customHeight="1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59.25" customHeight="1" thickBot="1">
      <c r="A32" s="24" t="s">
        <v>53</v>
      </c>
      <c r="B32" s="12" t="s">
        <v>101</v>
      </c>
      <c r="C32" s="26">
        <v>4.55</v>
      </c>
      <c r="D32" s="14"/>
    </row>
    <row r="33" spans="1:4" ht="78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topLeftCell="A7" workbookViewId="0">
      <selection activeCell="H6" sqref="H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>
      <c r="B1" s="41" t="s">
        <v>102</v>
      </c>
      <c r="C1" s="41"/>
      <c r="D1" s="41"/>
    </row>
    <row r="2" spans="1:12" ht="39.75" customHeight="1">
      <c r="A2" s="1"/>
      <c r="B2" s="41"/>
      <c r="C2" s="41"/>
      <c r="D2" s="41"/>
    </row>
    <row r="3" spans="1:12" ht="76.5" customHeight="1">
      <c r="B3" s="42" t="s">
        <v>103</v>
      </c>
      <c r="C3" s="43"/>
      <c r="D3" s="43"/>
    </row>
    <row r="4" spans="1:12" ht="15.75" thickBot="1">
      <c r="B4" s="44"/>
      <c r="C4" s="44"/>
      <c r="D4" s="44"/>
    </row>
    <row r="5" spans="1:12" ht="15.75" thickBot="1">
      <c r="A5" s="2"/>
      <c r="B5" s="45" t="s">
        <v>2</v>
      </c>
      <c r="C5" s="47" t="s">
        <v>3</v>
      </c>
      <c r="D5" s="48"/>
    </row>
    <row r="6" spans="1:12" ht="36" customHeight="1" thickBot="1">
      <c r="A6" s="3" t="s">
        <v>4</v>
      </c>
      <c r="B6" s="46"/>
      <c r="C6" s="4" t="s">
        <v>5</v>
      </c>
      <c r="D6" s="5" t="s">
        <v>75</v>
      </c>
      <c r="H6" s="6"/>
      <c r="I6" s="6"/>
      <c r="J6" s="6"/>
      <c r="K6" s="6"/>
      <c r="L6" s="6"/>
    </row>
    <row r="7" spans="1:12" ht="19.5" thickBot="1">
      <c r="A7" s="7"/>
      <c r="B7" s="8" t="s">
        <v>7</v>
      </c>
      <c r="C7" s="9" t="e">
        <f>C8+C13+#REF!+#REF!</f>
        <v>#REF!</v>
      </c>
      <c r="D7" s="9">
        <f>D8+D13+D31+D32</f>
        <v>20.78</v>
      </c>
      <c r="E7" s="10"/>
      <c r="F7" s="10"/>
      <c r="H7" s="6"/>
      <c r="I7" s="6"/>
      <c r="J7" s="6"/>
      <c r="K7" s="6"/>
      <c r="L7" s="6"/>
    </row>
    <row r="8" spans="1:12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H8" s="6"/>
      <c r="I8" s="6"/>
      <c r="J8" s="6"/>
      <c r="K8" s="6"/>
      <c r="L8" s="6"/>
    </row>
    <row r="9" spans="1:12">
      <c r="A9" s="15" t="s">
        <v>9</v>
      </c>
      <c r="B9" s="16" t="s">
        <v>10</v>
      </c>
      <c r="C9" s="17">
        <v>2.25</v>
      </c>
      <c r="D9" s="17">
        <v>3.69</v>
      </c>
      <c r="H9" s="6"/>
      <c r="I9" s="6"/>
      <c r="J9" s="6"/>
      <c r="K9" s="6"/>
      <c r="L9" s="6"/>
    </row>
    <row r="10" spans="1:12" ht="25.5">
      <c r="A10" s="18" t="s">
        <v>11</v>
      </c>
      <c r="B10" s="19" t="s">
        <v>12</v>
      </c>
      <c r="C10" s="20">
        <v>0</v>
      </c>
      <c r="D10" s="20">
        <v>1.41</v>
      </c>
      <c r="H10" s="6"/>
      <c r="I10" s="6"/>
      <c r="J10" s="6"/>
      <c r="K10" s="6"/>
      <c r="L10" s="6"/>
    </row>
    <row r="11" spans="1:12" ht="25.5">
      <c r="A11" s="21" t="s">
        <v>13</v>
      </c>
      <c r="B11" s="22" t="s">
        <v>14</v>
      </c>
      <c r="C11" s="23"/>
      <c r="D11" s="23">
        <v>0.69</v>
      </c>
      <c r="H11" s="6"/>
      <c r="I11" s="6"/>
      <c r="J11" s="6"/>
      <c r="K11" s="6"/>
      <c r="L11" s="6"/>
    </row>
    <row r="12" spans="1:12" ht="15.75" thickBot="1">
      <c r="A12" s="21" t="s">
        <v>15</v>
      </c>
      <c r="B12" s="22" t="s">
        <v>16</v>
      </c>
      <c r="C12" s="23"/>
      <c r="D12" s="23">
        <v>0.16</v>
      </c>
    </row>
    <row r="13" spans="1:12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12.729999999999999</v>
      </c>
    </row>
    <row r="14" spans="1:12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2" ht="63.75" thickBot="1">
      <c r="A15" s="27" t="s">
        <v>20</v>
      </c>
      <c r="B15" s="28" t="s">
        <v>21</v>
      </c>
      <c r="C15" s="29">
        <v>1.49</v>
      </c>
      <c r="D15" s="30">
        <f>D17+D18+D19+D20+D21</f>
        <v>4.42</v>
      </c>
    </row>
    <row r="16" spans="1:12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0.88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42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53</v>
      </c>
      <c r="B32" s="12" t="s">
        <v>104</v>
      </c>
      <c r="C32" s="26">
        <v>4.55</v>
      </c>
      <c r="D32" s="14"/>
    </row>
    <row r="33" spans="1:4" ht="69.75" customHeight="1">
      <c r="A33" s="39" t="s">
        <v>55</v>
      </c>
      <c r="B33" s="40"/>
      <c r="C33" s="40"/>
      <c r="D33" s="40"/>
    </row>
    <row r="34" spans="1:4" ht="60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topLeftCell="A25" workbookViewId="0">
      <selection activeCell="G6" sqref="G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41" t="s">
        <v>105</v>
      </c>
      <c r="C1" s="41"/>
      <c r="D1" s="41"/>
    </row>
    <row r="2" spans="1:11" ht="42.75" customHeight="1">
      <c r="A2" s="1"/>
      <c r="B2" s="41"/>
      <c r="C2" s="41"/>
      <c r="D2" s="41"/>
    </row>
    <row r="3" spans="1:11" ht="66.75" customHeight="1">
      <c r="B3" s="42" t="s">
        <v>100</v>
      </c>
      <c r="C3" s="43"/>
      <c r="D3" s="43"/>
    </row>
    <row r="4" spans="1:11" ht="15.75" thickBot="1">
      <c r="B4" s="44"/>
      <c r="C4" s="44"/>
      <c r="D4" s="44"/>
    </row>
    <row r="5" spans="1:11" ht="15.75" thickBot="1">
      <c r="A5" s="2"/>
      <c r="B5" s="45" t="s">
        <v>2</v>
      </c>
      <c r="C5" s="47" t="s">
        <v>3</v>
      </c>
      <c r="D5" s="48"/>
    </row>
    <row r="6" spans="1:11" ht="33.75" customHeight="1" thickBot="1">
      <c r="A6" s="3" t="s">
        <v>4</v>
      </c>
      <c r="B6" s="46"/>
      <c r="C6" s="4" t="s">
        <v>5</v>
      </c>
      <c r="D6" s="5" t="s">
        <v>75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  <c r="H11" s="6"/>
      <c r="I11" s="6"/>
      <c r="J11" s="6"/>
      <c r="K11" s="6"/>
    </row>
    <row r="12" spans="1:11" ht="15.75" thickBot="1">
      <c r="A12" s="21" t="s">
        <v>15</v>
      </c>
      <c r="B12" s="22" t="s">
        <v>16</v>
      </c>
      <c r="C12" s="23"/>
      <c r="D12" s="23">
        <v>0.16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42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53</v>
      </c>
      <c r="B32" s="12" t="s">
        <v>101</v>
      </c>
      <c r="C32" s="26">
        <v>4.55</v>
      </c>
      <c r="D32" s="14"/>
    </row>
    <row r="33" spans="1:4" ht="72.75" customHeight="1">
      <c r="A33" s="39" t="s">
        <v>55</v>
      </c>
      <c r="B33" s="40"/>
      <c r="C33" s="40"/>
      <c r="D33" s="40"/>
    </row>
    <row r="34" spans="1:4" ht="60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topLeftCell="A25" workbookViewId="0">
      <selection activeCell="I6" sqref="I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41" t="s">
        <v>106</v>
      </c>
      <c r="C1" s="41"/>
      <c r="D1" s="41"/>
    </row>
    <row r="2" spans="1:11" ht="43.5" customHeight="1">
      <c r="A2" s="1"/>
      <c r="B2" s="41"/>
      <c r="C2" s="41"/>
      <c r="D2" s="41"/>
    </row>
    <row r="3" spans="1:11" ht="69" customHeight="1">
      <c r="B3" s="42" t="s">
        <v>100</v>
      </c>
      <c r="C3" s="43"/>
      <c r="D3" s="43"/>
    </row>
    <row r="4" spans="1:11" ht="15.75" thickBot="1">
      <c r="B4" s="44"/>
      <c r="C4" s="44"/>
      <c r="D4" s="44"/>
    </row>
    <row r="5" spans="1:11" ht="15.75" thickBot="1">
      <c r="A5" s="2"/>
      <c r="B5" s="45" t="s">
        <v>2</v>
      </c>
      <c r="C5" s="47" t="s">
        <v>3</v>
      </c>
      <c r="D5" s="48"/>
    </row>
    <row r="6" spans="1:11" ht="45" customHeight="1" thickBot="1">
      <c r="A6" s="3" t="s">
        <v>4</v>
      </c>
      <c r="B6" s="46"/>
      <c r="C6" s="4" t="s">
        <v>5</v>
      </c>
      <c r="D6" s="5" t="s">
        <v>107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  <c r="H11" s="6"/>
      <c r="I11" s="6"/>
      <c r="J11" s="6"/>
      <c r="K11" s="6"/>
    </row>
    <row r="12" spans="1:11" ht="15.75" thickBot="1">
      <c r="A12" s="21" t="s">
        <v>15</v>
      </c>
      <c r="B12" s="22" t="s">
        <v>16</v>
      </c>
      <c r="C12" s="23"/>
      <c r="D12" s="23">
        <v>0.16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42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53</v>
      </c>
      <c r="B32" s="12" t="s">
        <v>67</v>
      </c>
      <c r="C32" s="26">
        <v>4.55</v>
      </c>
      <c r="D32" s="14"/>
    </row>
    <row r="33" spans="1:4" ht="69" customHeight="1">
      <c r="A33" s="39" t="s">
        <v>55</v>
      </c>
      <c r="B33" s="40"/>
      <c r="C33" s="40"/>
      <c r="D33" s="40"/>
    </row>
    <row r="34" spans="1:4" ht="60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opLeftCell="A31" workbookViewId="0">
      <selection activeCell="B53" sqref="B53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0">
      <c r="B1" s="41" t="s">
        <v>60</v>
      </c>
      <c r="C1" s="41"/>
      <c r="D1" s="41"/>
    </row>
    <row r="2" spans="1:10" ht="36.75" customHeight="1">
      <c r="A2" s="1"/>
      <c r="B2" s="41"/>
      <c r="C2" s="41"/>
      <c r="D2" s="41"/>
    </row>
    <row r="3" spans="1:10" ht="60.75" customHeight="1">
      <c r="B3" s="42" t="s">
        <v>58</v>
      </c>
      <c r="C3" s="43"/>
      <c r="D3" s="43"/>
    </row>
    <row r="4" spans="1:10" ht="15.75" thickBot="1">
      <c r="B4" s="44"/>
      <c r="C4" s="44"/>
      <c r="D4" s="44"/>
    </row>
    <row r="5" spans="1:10" ht="15.75" thickBot="1">
      <c r="A5" s="2"/>
      <c r="B5" s="45" t="s">
        <v>2</v>
      </c>
      <c r="C5" s="47" t="s">
        <v>3</v>
      </c>
      <c r="D5" s="48"/>
    </row>
    <row r="6" spans="1:10" ht="43.5" customHeight="1" thickBot="1">
      <c r="A6" s="3" t="s">
        <v>4</v>
      </c>
      <c r="B6" s="46"/>
      <c r="C6" s="4" t="s">
        <v>5</v>
      </c>
      <c r="D6" s="5" t="s">
        <v>6</v>
      </c>
    </row>
    <row r="7" spans="1:10" ht="19.5" thickBot="1">
      <c r="A7" s="7"/>
      <c r="B7" s="8" t="s">
        <v>7</v>
      </c>
      <c r="C7" s="9" t="e">
        <f>C8+C13+#REF!+#REF!</f>
        <v>#REF!</v>
      </c>
      <c r="D7" s="9">
        <f>D8+D13+D31+D32</f>
        <v>25.25</v>
      </c>
      <c r="E7" s="10"/>
      <c r="F7" s="10"/>
      <c r="H7" s="6"/>
      <c r="I7" s="6"/>
      <c r="J7" s="6"/>
    </row>
    <row r="8" spans="1:10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6.46</v>
      </c>
      <c r="H8" s="6"/>
      <c r="I8" s="6"/>
      <c r="J8" s="6"/>
    </row>
    <row r="9" spans="1:10">
      <c r="A9" s="15" t="s">
        <v>9</v>
      </c>
      <c r="B9" s="16" t="s">
        <v>10</v>
      </c>
      <c r="C9" s="17">
        <v>2.25</v>
      </c>
      <c r="D9" s="17">
        <v>4.47</v>
      </c>
      <c r="H9" s="6"/>
      <c r="I9" s="6"/>
      <c r="J9" s="6"/>
    </row>
    <row r="10" spans="1:10" ht="25.5">
      <c r="A10" s="18" t="s">
        <v>11</v>
      </c>
      <c r="B10" s="19" t="s">
        <v>12</v>
      </c>
      <c r="C10" s="20">
        <v>0</v>
      </c>
      <c r="D10" s="20">
        <v>1.34</v>
      </c>
      <c r="H10" s="6"/>
      <c r="I10" s="6"/>
      <c r="J10" s="6"/>
    </row>
    <row r="11" spans="1:10" ht="25.5">
      <c r="A11" s="21" t="s">
        <v>13</v>
      </c>
      <c r="B11" s="22" t="s">
        <v>14</v>
      </c>
      <c r="C11" s="23"/>
      <c r="D11" s="23">
        <v>0.5</v>
      </c>
    </row>
    <row r="12" spans="1:10" ht="15.75" thickBot="1">
      <c r="A12" s="21" t="s">
        <v>15</v>
      </c>
      <c r="B12" s="22" t="s">
        <v>16</v>
      </c>
      <c r="C12" s="23"/>
      <c r="D12" s="23">
        <v>0.15</v>
      </c>
    </row>
    <row r="13" spans="1:10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16.89</v>
      </c>
    </row>
    <row r="14" spans="1:10" ht="63.75">
      <c r="A14" s="15" t="s">
        <v>18</v>
      </c>
      <c r="B14" s="16" t="s">
        <v>19</v>
      </c>
      <c r="C14" s="17">
        <v>0.3</v>
      </c>
      <c r="D14" s="17">
        <v>0.38</v>
      </c>
    </row>
    <row r="15" spans="1:10" ht="63.75" thickBot="1">
      <c r="A15" s="27" t="s">
        <v>20</v>
      </c>
      <c r="B15" s="28" t="s">
        <v>21</v>
      </c>
      <c r="C15" s="29">
        <v>1.49</v>
      </c>
      <c r="D15" s="30">
        <f>D17+D18+D19+D20+D21</f>
        <v>8.6800000000000015</v>
      </c>
    </row>
    <row r="16" spans="1:10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3.95</v>
      </c>
    </row>
    <row r="18" spans="1:4">
      <c r="A18" s="18" t="s">
        <v>26</v>
      </c>
      <c r="B18" s="19" t="s">
        <v>27</v>
      </c>
      <c r="C18" s="20">
        <v>0.64</v>
      </c>
      <c r="D18" s="20">
        <v>0.52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4.1500000000000004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7.830000000000001</v>
      </c>
    </row>
    <row r="23" spans="1:4" ht="25.5">
      <c r="A23" s="15" t="s">
        <v>36</v>
      </c>
      <c r="B23" s="16" t="s">
        <v>37</v>
      </c>
      <c r="C23" s="17">
        <v>0.06</v>
      </c>
      <c r="D23" s="17">
        <v>2.15</v>
      </c>
    </row>
    <row r="24" spans="1:4">
      <c r="A24" s="18" t="s">
        <v>38</v>
      </c>
      <c r="B24" s="19" t="s">
        <v>39</v>
      </c>
      <c r="C24" s="20">
        <v>0.1</v>
      </c>
      <c r="D24" s="20">
        <v>0.1</v>
      </c>
    </row>
    <row r="25" spans="1:4" ht="51">
      <c r="A25" s="18" t="s">
        <v>40</v>
      </c>
      <c r="B25" s="19" t="s">
        <v>41</v>
      </c>
      <c r="C25" s="20">
        <v>0.05</v>
      </c>
      <c r="D25" s="20">
        <v>2.7</v>
      </c>
    </row>
    <row r="26" spans="1:4" ht="25.5">
      <c r="A26" s="18" t="s">
        <v>42</v>
      </c>
      <c r="B26" s="19" t="s">
        <v>43</v>
      </c>
      <c r="C26" s="20">
        <v>1.81</v>
      </c>
      <c r="D26" s="20">
        <v>1.35</v>
      </c>
    </row>
    <row r="27" spans="1:4">
      <c r="A27" s="18" t="s">
        <v>44</v>
      </c>
      <c r="B27" s="19" t="s">
        <v>45</v>
      </c>
      <c r="C27" s="20">
        <v>0.05</v>
      </c>
      <c r="D27" s="20">
        <v>0.45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1.9</v>
      </c>
    </row>
    <row r="32" spans="1:4" ht="48" thickBot="1">
      <c r="A32" s="24" t="s">
        <v>53</v>
      </c>
      <c r="B32" s="12" t="s">
        <v>59</v>
      </c>
      <c r="C32" s="26">
        <v>4.55</v>
      </c>
      <c r="D32" s="14"/>
    </row>
    <row r="33" spans="1:4" ht="66.75" customHeight="1">
      <c r="A33" s="39" t="s">
        <v>55</v>
      </c>
      <c r="B33" s="40"/>
      <c r="C33" s="40"/>
      <c r="D33" s="40"/>
    </row>
    <row r="34" spans="1:4" ht="60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F7" sqref="F7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41" t="s">
        <v>108</v>
      </c>
      <c r="C1" s="41"/>
      <c r="D1" s="41"/>
    </row>
    <row r="2" spans="1:11" ht="38.25" customHeight="1">
      <c r="A2" s="1"/>
      <c r="B2" s="41"/>
      <c r="C2" s="41"/>
      <c r="D2" s="41"/>
    </row>
    <row r="3" spans="1:11" ht="74.25" customHeight="1">
      <c r="B3" s="42" t="s">
        <v>100</v>
      </c>
      <c r="C3" s="43"/>
      <c r="D3" s="43"/>
    </row>
    <row r="4" spans="1:11" ht="15" customHeight="1" thickBot="1">
      <c r="B4" s="44"/>
      <c r="C4" s="44"/>
      <c r="D4" s="44"/>
    </row>
    <row r="5" spans="1:11" ht="27" customHeight="1" thickBot="1">
      <c r="A5" s="2"/>
      <c r="B5" s="45" t="s">
        <v>2</v>
      </c>
      <c r="C5" s="47" t="s">
        <v>3</v>
      </c>
      <c r="D5" s="48"/>
    </row>
    <row r="6" spans="1:11" ht="30" customHeight="1" thickBot="1">
      <c r="A6" s="3" t="s">
        <v>4</v>
      </c>
      <c r="B6" s="46"/>
      <c r="C6" s="4" t="s">
        <v>5</v>
      </c>
      <c r="D6" s="5" t="s">
        <v>75</v>
      </c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3.69</v>
      </c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1.41</v>
      </c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0.69</v>
      </c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0.16</v>
      </c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0.43</v>
      </c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2.71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0.83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0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4" customHeight="1">
      <c r="A23" s="15" t="s">
        <v>36</v>
      </c>
      <c r="B23" s="16" t="s">
        <v>37</v>
      </c>
      <c r="C23" s="17">
        <v>0.06</v>
      </c>
      <c r="D23" s="17">
        <v>1.64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1.42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0.47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22.5" customHeight="1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5.75" customHeight="1" thickBot="1">
      <c r="A32" s="24" t="s">
        <v>53</v>
      </c>
      <c r="B32" s="12" t="s">
        <v>67</v>
      </c>
      <c r="C32" s="26">
        <v>4.55</v>
      </c>
      <c r="D32" s="14"/>
    </row>
    <row r="33" spans="1:4" ht="72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1"/>
  <sheetViews>
    <sheetView topLeftCell="A25" workbookViewId="0">
      <selection activeCell="F6" sqref="F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41" t="s">
        <v>109</v>
      </c>
      <c r="C1" s="41"/>
      <c r="D1" s="41"/>
    </row>
    <row r="2" spans="1:11" ht="44.25" customHeight="1">
      <c r="A2" s="1"/>
      <c r="B2" s="41"/>
      <c r="C2" s="41"/>
      <c r="D2" s="41"/>
    </row>
    <row r="3" spans="1:11" ht="70.5" customHeight="1">
      <c r="B3" s="42" t="s">
        <v>103</v>
      </c>
      <c r="C3" s="43"/>
      <c r="D3" s="43"/>
    </row>
    <row r="4" spans="1:11" ht="15.75" thickBot="1">
      <c r="B4" s="44"/>
      <c r="C4" s="44"/>
      <c r="D4" s="44"/>
    </row>
    <row r="5" spans="1:11" ht="15.75" thickBot="1">
      <c r="A5" s="2"/>
      <c r="B5" s="45" t="s">
        <v>2</v>
      </c>
      <c r="C5" s="47" t="s">
        <v>3</v>
      </c>
      <c r="D5" s="48"/>
    </row>
    <row r="6" spans="1:11" ht="43.5" customHeight="1" thickBot="1">
      <c r="A6" s="3" t="s">
        <v>4</v>
      </c>
      <c r="B6" s="46"/>
      <c r="C6" s="4" t="s">
        <v>5</v>
      </c>
      <c r="D6" s="5" t="s">
        <v>75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20.78</v>
      </c>
      <c r="E7" s="10"/>
      <c r="F7" s="10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</row>
    <row r="12" spans="1:11" ht="15.75" thickBot="1">
      <c r="A12" s="21" t="s">
        <v>15</v>
      </c>
      <c r="B12" s="22" t="s">
        <v>16</v>
      </c>
      <c r="C12" s="23"/>
      <c r="D12" s="23">
        <v>0.16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12.729999999999999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4.42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0.88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42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53</v>
      </c>
      <c r="B32" s="12" t="s">
        <v>67</v>
      </c>
      <c r="C32" s="26">
        <v>4.55</v>
      </c>
      <c r="D32" s="14"/>
    </row>
    <row r="33" spans="1:4" ht="80.25" customHeight="1">
      <c r="A33" s="39" t="s">
        <v>110</v>
      </c>
      <c r="B33" s="40"/>
      <c r="C33" s="40"/>
      <c r="D33" s="40"/>
    </row>
    <row r="34" spans="1:4" ht="79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G6" sqref="G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41" t="s">
        <v>111</v>
      </c>
      <c r="C1" s="41"/>
      <c r="D1" s="41"/>
    </row>
    <row r="2" spans="1:11" ht="46.5" customHeight="1">
      <c r="A2" s="1"/>
      <c r="B2" s="41"/>
      <c r="C2" s="41"/>
      <c r="D2" s="41"/>
    </row>
    <row r="3" spans="1:11" ht="70.5" customHeight="1">
      <c r="B3" s="42" t="s">
        <v>100</v>
      </c>
      <c r="C3" s="43"/>
      <c r="D3" s="43"/>
    </row>
    <row r="4" spans="1:11" ht="15.75" thickBot="1">
      <c r="B4" s="44"/>
      <c r="C4" s="44"/>
      <c r="D4" s="44"/>
    </row>
    <row r="5" spans="1:11" ht="15.75" thickBot="1">
      <c r="A5" s="2"/>
      <c r="B5" s="45" t="s">
        <v>2</v>
      </c>
      <c r="C5" s="47" t="s">
        <v>3</v>
      </c>
      <c r="D5" s="48"/>
    </row>
    <row r="6" spans="1:11" ht="55.5" customHeight="1" thickBot="1">
      <c r="A6" s="3" t="s">
        <v>4</v>
      </c>
      <c r="B6" s="46"/>
      <c r="C6" s="4" t="s">
        <v>5</v>
      </c>
      <c r="D6" s="5" t="s">
        <v>75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</row>
    <row r="12" spans="1:11" ht="15.75" thickBot="1">
      <c r="A12" s="21" t="s">
        <v>15</v>
      </c>
      <c r="B12" s="22" t="s">
        <v>16</v>
      </c>
      <c r="C12" s="23"/>
      <c r="D12" s="23">
        <v>0.16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42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53</v>
      </c>
      <c r="B32" s="12" t="s">
        <v>112</v>
      </c>
      <c r="C32" s="26">
        <v>4.55</v>
      </c>
      <c r="D32" s="14"/>
    </row>
    <row r="33" spans="1:4" ht="69.75" customHeight="1">
      <c r="A33" s="39" t="s">
        <v>55</v>
      </c>
      <c r="B33" s="40"/>
      <c r="C33" s="40"/>
      <c r="D33" s="40"/>
    </row>
    <row r="34" spans="1:4" ht="60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1"/>
  <sheetViews>
    <sheetView topLeftCell="A25" workbookViewId="0">
      <selection activeCell="F6" sqref="F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41" t="s">
        <v>113</v>
      </c>
      <c r="C1" s="41"/>
      <c r="D1" s="41"/>
    </row>
    <row r="2" spans="1:11" ht="46.5" customHeight="1">
      <c r="A2" s="1"/>
      <c r="B2" s="41"/>
      <c r="C2" s="41"/>
      <c r="D2" s="41"/>
    </row>
    <row r="3" spans="1:11" ht="68.25" customHeight="1">
      <c r="B3" s="42" t="s">
        <v>100</v>
      </c>
      <c r="C3" s="43"/>
      <c r="D3" s="43"/>
    </row>
    <row r="4" spans="1:11" ht="15.75" thickBot="1">
      <c r="B4" s="44"/>
      <c r="C4" s="44"/>
      <c r="D4" s="44"/>
    </row>
    <row r="5" spans="1:11" ht="15.75" thickBot="1">
      <c r="A5" s="2"/>
      <c r="B5" s="45" t="s">
        <v>2</v>
      </c>
      <c r="C5" s="47" t="s">
        <v>3</v>
      </c>
      <c r="D5" s="48"/>
    </row>
    <row r="6" spans="1:11" ht="48.75" customHeight="1" thickBot="1">
      <c r="A6" s="3" t="s">
        <v>4</v>
      </c>
      <c r="B6" s="46"/>
      <c r="C6" s="4" t="s">
        <v>5</v>
      </c>
      <c r="D6" s="5" t="s">
        <v>75</v>
      </c>
      <c r="I6" s="6"/>
      <c r="J6" s="6"/>
      <c r="K6" s="6"/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  <c r="I11" s="6"/>
      <c r="J11" s="6"/>
      <c r="K11" s="6"/>
    </row>
    <row r="12" spans="1:11" ht="15.75" thickBot="1">
      <c r="A12" s="21" t="s">
        <v>15</v>
      </c>
      <c r="B12" s="22" t="s">
        <v>16</v>
      </c>
      <c r="C12" s="23"/>
      <c r="D12" s="23">
        <v>0.16</v>
      </c>
      <c r="I12" s="6"/>
      <c r="J12" s="6"/>
      <c r="K12" s="6"/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42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53</v>
      </c>
      <c r="B32" s="12" t="s">
        <v>59</v>
      </c>
      <c r="C32" s="26">
        <v>4.55</v>
      </c>
      <c r="D32" s="14"/>
    </row>
    <row r="33" spans="1:4" ht="73.5" customHeight="1">
      <c r="A33" s="39" t="s">
        <v>55</v>
      </c>
      <c r="B33" s="40"/>
      <c r="C33" s="40"/>
      <c r="D33" s="40"/>
    </row>
    <row r="34" spans="1:4" ht="60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G6" sqref="G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41" t="s">
        <v>114</v>
      </c>
      <c r="C1" s="41"/>
      <c r="D1" s="41"/>
    </row>
    <row r="2" spans="1:11" ht="41.25" customHeight="1">
      <c r="A2" s="1"/>
      <c r="B2" s="41"/>
      <c r="C2" s="41"/>
      <c r="D2" s="41"/>
    </row>
    <row r="3" spans="1:11" ht="71.25" customHeight="1">
      <c r="B3" s="42" t="s">
        <v>100</v>
      </c>
      <c r="C3" s="43"/>
      <c r="D3" s="43"/>
    </row>
    <row r="4" spans="1:11" ht="15.75" thickBot="1">
      <c r="B4" s="44"/>
      <c r="C4" s="44"/>
      <c r="D4" s="44"/>
    </row>
    <row r="5" spans="1:11" ht="15.75" thickBot="1">
      <c r="A5" s="2"/>
      <c r="B5" s="45" t="s">
        <v>2</v>
      </c>
      <c r="C5" s="47" t="s">
        <v>3</v>
      </c>
      <c r="D5" s="48"/>
    </row>
    <row r="6" spans="1:11" ht="33.75" customHeight="1" thickBot="1">
      <c r="A6" s="3" t="s">
        <v>4</v>
      </c>
      <c r="B6" s="46"/>
      <c r="C6" s="4" t="s">
        <v>5</v>
      </c>
      <c r="D6" s="5" t="s">
        <v>75</v>
      </c>
      <c r="I6" s="6"/>
      <c r="J6" s="6"/>
      <c r="K6" s="6"/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  <c r="I11" s="6"/>
      <c r="J11" s="6"/>
      <c r="K11" s="6"/>
    </row>
    <row r="12" spans="1:11" ht="15.75" thickBot="1">
      <c r="A12" s="21" t="s">
        <v>15</v>
      </c>
      <c r="B12" s="22" t="s">
        <v>16</v>
      </c>
      <c r="C12" s="23"/>
      <c r="D12" s="23">
        <v>0.16</v>
      </c>
      <c r="I12" s="6"/>
      <c r="J12" s="6"/>
      <c r="K12" s="6"/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42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53</v>
      </c>
      <c r="B32" s="12" t="s">
        <v>59</v>
      </c>
      <c r="C32" s="26">
        <v>4.55</v>
      </c>
      <c r="D32" s="14"/>
    </row>
    <row r="33" spans="1:4" ht="67.5" customHeight="1">
      <c r="A33" s="39" t="s">
        <v>55</v>
      </c>
      <c r="B33" s="40"/>
      <c r="C33" s="40"/>
      <c r="D33" s="40"/>
    </row>
    <row r="34" spans="1:4" ht="60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1"/>
  <sheetViews>
    <sheetView topLeftCell="A25" workbookViewId="0">
      <selection activeCell="F6" sqref="F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41" t="s">
        <v>115</v>
      </c>
      <c r="C1" s="41"/>
      <c r="D1" s="41"/>
    </row>
    <row r="2" spans="1:11" ht="36" customHeight="1">
      <c r="A2" s="1"/>
      <c r="B2" s="41"/>
      <c r="C2" s="41"/>
      <c r="D2" s="41"/>
    </row>
    <row r="3" spans="1:11" ht="64.5" customHeight="1">
      <c r="B3" s="42" t="s">
        <v>116</v>
      </c>
      <c r="C3" s="43"/>
      <c r="D3" s="43"/>
    </row>
    <row r="4" spans="1:11" ht="15.75" thickBot="1">
      <c r="B4" s="44"/>
      <c r="C4" s="44"/>
      <c r="D4" s="44"/>
    </row>
    <row r="5" spans="1:11" ht="15.75" thickBot="1">
      <c r="A5" s="2"/>
      <c r="B5" s="45" t="s">
        <v>2</v>
      </c>
      <c r="C5" s="47" t="s">
        <v>3</v>
      </c>
      <c r="D5" s="48"/>
    </row>
    <row r="6" spans="1:11" ht="49.5" customHeight="1" thickBot="1">
      <c r="A6" s="3" t="s">
        <v>4</v>
      </c>
      <c r="B6" s="46"/>
      <c r="C6" s="4" t="s">
        <v>5</v>
      </c>
      <c r="D6" s="5" t="s">
        <v>117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24.24</v>
      </c>
      <c r="E7" s="10"/>
      <c r="F7" s="10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6.71</v>
      </c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4.71</v>
      </c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1.3</v>
      </c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0.55000000000000004</v>
      </c>
      <c r="H11" s="6"/>
      <c r="I11" s="6"/>
      <c r="J11" s="6"/>
      <c r="K11" s="6"/>
    </row>
    <row r="12" spans="1:11" ht="15.75" thickBot="1">
      <c r="A12" s="21" t="s">
        <v>15</v>
      </c>
      <c r="B12" s="22" t="s">
        <v>16</v>
      </c>
      <c r="C12" s="23"/>
      <c r="D12" s="23">
        <v>0.15</v>
      </c>
      <c r="H12" s="6"/>
      <c r="I12" s="6"/>
      <c r="J12" s="6"/>
      <c r="K12" s="6"/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15.579999999999998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0.41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7.3199999999999994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2.48</v>
      </c>
    </row>
    <row r="18" spans="1:4">
      <c r="A18" s="18" t="s">
        <v>26</v>
      </c>
      <c r="B18" s="19" t="s">
        <v>27</v>
      </c>
      <c r="C18" s="20">
        <v>0.64</v>
      </c>
      <c r="D18" s="20">
        <v>0.54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4.24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7.85</v>
      </c>
    </row>
    <row r="23" spans="1:4" ht="25.5">
      <c r="A23" s="15" t="s">
        <v>36</v>
      </c>
      <c r="B23" s="16" t="s">
        <v>37</v>
      </c>
      <c r="C23" s="17">
        <v>0.06</v>
      </c>
      <c r="D23" s="17">
        <v>2.08</v>
      </c>
    </row>
    <row r="24" spans="1:4">
      <c r="A24" s="18" t="s">
        <v>38</v>
      </c>
      <c r="B24" s="19" t="s">
        <v>39</v>
      </c>
      <c r="C24" s="20">
        <v>0.1</v>
      </c>
      <c r="D24" s="20">
        <v>0.15</v>
      </c>
    </row>
    <row r="25" spans="1:4" ht="51">
      <c r="A25" s="18" t="s">
        <v>40</v>
      </c>
      <c r="B25" s="19" t="s">
        <v>41</v>
      </c>
      <c r="C25" s="20">
        <v>0.05</v>
      </c>
      <c r="D25" s="20">
        <v>2.75</v>
      </c>
    </row>
    <row r="26" spans="1:4" ht="25.5">
      <c r="A26" s="18" t="s">
        <v>42</v>
      </c>
      <c r="B26" s="19" t="s">
        <v>43</v>
      </c>
      <c r="C26" s="20">
        <v>1.81</v>
      </c>
      <c r="D26" s="20">
        <v>1.35</v>
      </c>
    </row>
    <row r="27" spans="1:4">
      <c r="A27" s="18" t="s">
        <v>44</v>
      </c>
      <c r="B27" s="19" t="s">
        <v>45</v>
      </c>
      <c r="C27" s="20">
        <v>0.05</v>
      </c>
      <c r="D27" s="20">
        <v>0.5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0.02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0.95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1.95</v>
      </c>
    </row>
    <row r="32" spans="1:4" ht="48" thickBot="1">
      <c r="A32" s="24" t="s">
        <v>53</v>
      </c>
      <c r="B32" s="12" t="s">
        <v>67</v>
      </c>
      <c r="C32" s="26">
        <v>4.55</v>
      </c>
      <c r="D32" s="14"/>
    </row>
    <row r="33" spans="1:4" ht="65.25" customHeight="1">
      <c r="A33" s="39" t="s">
        <v>55</v>
      </c>
      <c r="B33" s="40"/>
      <c r="C33" s="40"/>
      <c r="D33" s="40"/>
    </row>
    <row r="34" spans="1:4" ht="60">
      <c r="A34" s="33"/>
      <c r="B34" s="34" t="s">
        <v>118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activeCell="G30" sqref="G30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 ht="12.75" customHeight="1">
      <c r="B1" s="41" t="s">
        <v>119</v>
      </c>
      <c r="C1" s="41"/>
      <c r="D1" s="41"/>
    </row>
    <row r="2" spans="1:12" ht="38.25" customHeight="1">
      <c r="A2" s="1"/>
      <c r="B2" s="41"/>
      <c r="C2" s="41"/>
      <c r="D2" s="41"/>
    </row>
    <row r="3" spans="1:12" ht="66" customHeight="1">
      <c r="B3" s="42" t="s">
        <v>120</v>
      </c>
      <c r="C3" s="43"/>
      <c r="D3" s="43"/>
    </row>
    <row r="4" spans="1:12" ht="15" customHeight="1" thickBot="1">
      <c r="B4" s="44"/>
      <c r="C4" s="44"/>
      <c r="D4" s="44"/>
    </row>
    <row r="5" spans="1:12" ht="27" customHeight="1" thickBot="1">
      <c r="A5" s="2"/>
      <c r="B5" s="45" t="s">
        <v>2</v>
      </c>
      <c r="C5" s="47" t="s">
        <v>3</v>
      </c>
      <c r="D5" s="48"/>
    </row>
    <row r="6" spans="1:12" ht="30" customHeight="1" thickBot="1">
      <c r="A6" s="3" t="s">
        <v>4</v>
      </c>
      <c r="B6" s="46"/>
      <c r="C6" s="4" t="s">
        <v>5</v>
      </c>
      <c r="D6" s="5" t="s">
        <v>121</v>
      </c>
      <c r="H6" s="6"/>
      <c r="I6" s="6"/>
      <c r="J6" s="6"/>
      <c r="K6" s="6"/>
      <c r="L6" s="6"/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25.21</v>
      </c>
      <c r="E7" s="10"/>
      <c r="F7" s="10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7.24</v>
      </c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17">
        <v>5.09</v>
      </c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20">
        <v>1.34</v>
      </c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23">
        <v>0.66</v>
      </c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23"/>
      <c r="D12" s="23">
        <v>0.15</v>
      </c>
      <c r="H12" s="6"/>
      <c r="I12" s="6"/>
      <c r="J12" s="6"/>
      <c r="K12" s="6"/>
      <c r="L12" s="6"/>
    </row>
    <row r="13" spans="1:12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15.969999999999999</v>
      </c>
      <c r="H13" s="6"/>
      <c r="I13" s="6"/>
      <c r="J13" s="6"/>
      <c r="K13" s="6"/>
      <c r="L13" s="6"/>
    </row>
    <row r="14" spans="1:12" ht="74.25" customHeight="1">
      <c r="A14" s="15" t="s">
        <v>18</v>
      </c>
      <c r="B14" s="16" t="s">
        <v>19</v>
      </c>
      <c r="C14" s="17">
        <v>0.3</v>
      </c>
      <c r="D14" s="17">
        <v>0.41</v>
      </c>
    </row>
    <row r="15" spans="1:12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7.47</v>
      </c>
    </row>
    <row r="16" spans="1:12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2.58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0.52</v>
      </c>
    </row>
    <row r="19" spans="1:4" ht="24" customHeight="1">
      <c r="A19" s="18" t="s">
        <v>122</v>
      </c>
      <c r="B19" s="19" t="s">
        <v>29</v>
      </c>
      <c r="C19" s="20">
        <v>3.56</v>
      </c>
      <c r="D19" s="20">
        <v>0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4.3099999999999996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8.09</v>
      </c>
    </row>
    <row r="23" spans="1:4" ht="24" customHeight="1">
      <c r="A23" s="15" t="s">
        <v>36</v>
      </c>
      <c r="B23" s="16" t="s">
        <v>37</v>
      </c>
      <c r="C23" s="17">
        <v>0.06</v>
      </c>
      <c r="D23" s="17">
        <v>2.15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0.16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2.9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1.35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0.45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</v>
      </c>
    </row>
    <row r="31" spans="1:4" ht="23.25" customHeight="1" thickBot="1">
      <c r="A31" s="24">
        <v>3</v>
      </c>
      <c r="B31" s="12" t="s">
        <v>52</v>
      </c>
      <c r="C31" s="26">
        <v>4.55</v>
      </c>
      <c r="D31" s="14">
        <v>2</v>
      </c>
    </row>
    <row r="32" spans="1:4" ht="54" customHeight="1" thickBot="1">
      <c r="A32" s="24" t="s">
        <v>53</v>
      </c>
      <c r="B32" s="12" t="s">
        <v>67</v>
      </c>
      <c r="C32" s="26">
        <v>4.55</v>
      </c>
      <c r="D32" s="14"/>
    </row>
    <row r="33" spans="1:4" ht="61.5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123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1"/>
  <sheetViews>
    <sheetView topLeftCell="A10" workbookViewId="0">
      <selection activeCell="G4" sqref="G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41" t="s">
        <v>124</v>
      </c>
      <c r="C1" s="41"/>
      <c r="D1" s="41"/>
    </row>
    <row r="2" spans="1:11" ht="38.25" customHeight="1">
      <c r="A2" s="1"/>
      <c r="B2" s="41"/>
      <c r="C2" s="41"/>
      <c r="D2" s="41"/>
    </row>
    <row r="3" spans="1:11" ht="69.75" customHeight="1">
      <c r="B3" s="42" t="s">
        <v>125</v>
      </c>
      <c r="C3" s="43"/>
      <c r="D3" s="43"/>
    </row>
    <row r="4" spans="1:11" ht="15" customHeight="1" thickBot="1">
      <c r="B4" s="44"/>
      <c r="C4" s="44"/>
      <c r="D4" s="44"/>
    </row>
    <row r="5" spans="1:11" ht="27" customHeight="1" thickBot="1">
      <c r="A5" s="2"/>
      <c r="B5" s="45" t="s">
        <v>2</v>
      </c>
      <c r="C5" s="47" t="s">
        <v>3</v>
      </c>
      <c r="D5" s="48"/>
    </row>
    <row r="6" spans="1:11" ht="30" customHeight="1" thickBot="1">
      <c r="A6" s="3" t="s">
        <v>4</v>
      </c>
      <c r="B6" s="46"/>
      <c r="C6" s="4" t="s">
        <v>5</v>
      </c>
      <c r="D6" s="5" t="s">
        <v>6</v>
      </c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26.049999999999997</v>
      </c>
      <c r="E7" s="10"/>
      <c r="F7" s="10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7.24</v>
      </c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5.09</v>
      </c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1.34</v>
      </c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0.66</v>
      </c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0.15</v>
      </c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16.809999999999999</v>
      </c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0.41</v>
      </c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8.31</v>
      </c>
    </row>
    <row r="16" spans="1:11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2.58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0.52</v>
      </c>
    </row>
    <row r="19" spans="1:4" ht="30" customHeight="1">
      <c r="A19" s="18" t="s">
        <v>28</v>
      </c>
      <c r="B19" s="19" t="s">
        <v>29</v>
      </c>
      <c r="C19" s="20">
        <v>3.56</v>
      </c>
      <c r="D19" s="20">
        <v>0.84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4.3099999999999996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8.09</v>
      </c>
    </row>
    <row r="23" spans="1:4" ht="27" customHeight="1">
      <c r="A23" s="15" t="s">
        <v>36</v>
      </c>
      <c r="B23" s="16" t="s">
        <v>37</v>
      </c>
      <c r="C23" s="17">
        <v>0.06</v>
      </c>
      <c r="D23" s="17">
        <v>2.15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0.16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2.9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1.35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0.45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</v>
      </c>
    </row>
    <row r="31" spans="1:4" ht="40.5" customHeight="1" thickBot="1">
      <c r="A31" s="24">
        <v>3</v>
      </c>
      <c r="B31" s="12" t="s">
        <v>52</v>
      </c>
      <c r="C31" s="26">
        <v>4.55</v>
      </c>
      <c r="D31" s="14">
        <v>2</v>
      </c>
    </row>
    <row r="32" spans="1:4" ht="59.25" customHeight="1" thickBot="1">
      <c r="A32" s="24" t="s">
        <v>53</v>
      </c>
      <c r="B32" s="12" t="s">
        <v>59</v>
      </c>
      <c r="C32" s="26">
        <v>4.55</v>
      </c>
      <c r="D32" s="14"/>
    </row>
    <row r="33" spans="1:4" ht="81.75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126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H7" sqref="H7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9" ht="12.75" customHeight="1">
      <c r="B1" s="41" t="s">
        <v>127</v>
      </c>
      <c r="C1" s="41"/>
      <c r="D1" s="41"/>
    </row>
    <row r="2" spans="1:9" ht="38.25" customHeight="1">
      <c r="A2" s="1"/>
      <c r="B2" s="41"/>
      <c r="C2" s="41"/>
      <c r="D2" s="41"/>
    </row>
    <row r="3" spans="1:9" ht="69.75" customHeight="1">
      <c r="B3" s="42" t="s">
        <v>128</v>
      </c>
      <c r="C3" s="43"/>
      <c r="D3" s="43"/>
    </row>
    <row r="4" spans="1:9" ht="15" customHeight="1" thickBot="1">
      <c r="B4" s="44"/>
      <c r="C4" s="44"/>
      <c r="D4" s="44"/>
    </row>
    <row r="5" spans="1:9" ht="27" customHeight="1" thickBot="1">
      <c r="A5" s="2"/>
      <c r="B5" s="45" t="s">
        <v>2</v>
      </c>
      <c r="C5" s="47" t="s">
        <v>3</v>
      </c>
      <c r="D5" s="48"/>
    </row>
    <row r="6" spans="1:9" ht="30" customHeight="1" thickBot="1">
      <c r="A6" s="3" t="s">
        <v>4</v>
      </c>
      <c r="B6" s="46"/>
      <c r="C6" s="4" t="s">
        <v>5</v>
      </c>
      <c r="D6" s="5" t="s">
        <v>6</v>
      </c>
    </row>
    <row r="7" spans="1:9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26.049999999999997</v>
      </c>
      <c r="E7" s="10"/>
      <c r="F7" s="10"/>
    </row>
    <row r="8" spans="1:9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7.24</v>
      </c>
    </row>
    <row r="9" spans="1:9" ht="20.25" customHeight="1">
      <c r="A9" s="15" t="s">
        <v>9</v>
      </c>
      <c r="B9" s="16" t="s">
        <v>10</v>
      </c>
      <c r="C9" s="17">
        <v>2.25</v>
      </c>
      <c r="D9" s="17">
        <v>5.09</v>
      </c>
      <c r="I9" s="6"/>
    </row>
    <row r="10" spans="1:9" ht="29.25" customHeight="1">
      <c r="A10" s="18" t="s">
        <v>11</v>
      </c>
      <c r="B10" s="19" t="s">
        <v>12</v>
      </c>
      <c r="C10" s="20">
        <v>0</v>
      </c>
      <c r="D10" s="20">
        <v>1.34</v>
      </c>
    </row>
    <row r="11" spans="1:9" ht="29.25" customHeight="1">
      <c r="A11" s="21" t="s">
        <v>13</v>
      </c>
      <c r="B11" s="22" t="s">
        <v>14</v>
      </c>
      <c r="C11" s="23"/>
      <c r="D11" s="23">
        <v>0.66</v>
      </c>
    </row>
    <row r="12" spans="1:9" ht="19.5" customHeight="1" thickBot="1">
      <c r="A12" s="21" t="s">
        <v>15</v>
      </c>
      <c r="B12" s="22" t="s">
        <v>16</v>
      </c>
      <c r="C12" s="23"/>
      <c r="D12" s="23">
        <v>0.15</v>
      </c>
    </row>
    <row r="13" spans="1:9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16.809999999999999</v>
      </c>
    </row>
    <row r="14" spans="1:9" ht="74.25" customHeight="1">
      <c r="A14" s="15" t="s">
        <v>18</v>
      </c>
      <c r="B14" s="16" t="s">
        <v>19</v>
      </c>
      <c r="C14" s="17">
        <v>0.3</v>
      </c>
      <c r="D14" s="17">
        <v>0.41</v>
      </c>
    </row>
    <row r="15" spans="1:9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8.31</v>
      </c>
    </row>
    <row r="16" spans="1:9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2.58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0.52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0.84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4.3099999999999996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8.09</v>
      </c>
    </row>
    <row r="23" spans="1:4" ht="28.5" customHeight="1">
      <c r="A23" s="15" t="s">
        <v>36</v>
      </c>
      <c r="B23" s="16" t="s">
        <v>37</v>
      </c>
      <c r="C23" s="17">
        <v>0.06</v>
      </c>
      <c r="D23" s="17">
        <v>2.15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0.16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2.9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1.35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0.45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</v>
      </c>
    </row>
    <row r="31" spans="1:4" ht="25.5" customHeight="1" thickBot="1">
      <c r="A31" s="24">
        <v>3</v>
      </c>
      <c r="B31" s="12" t="s">
        <v>52</v>
      </c>
      <c r="C31" s="26">
        <v>4.55</v>
      </c>
      <c r="D31" s="14">
        <v>2</v>
      </c>
    </row>
    <row r="32" spans="1:4" ht="59.25" customHeight="1" thickBot="1">
      <c r="A32" s="24" t="s">
        <v>53</v>
      </c>
      <c r="B32" s="12" t="s">
        <v>129</v>
      </c>
      <c r="C32" s="26">
        <v>4.55</v>
      </c>
      <c r="D32" s="14"/>
    </row>
    <row r="33" spans="1:4" ht="63.75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130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E29" sqref="E29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0" ht="12.75" customHeight="1">
      <c r="B1" s="41" t="s">
        <v>131</v>
      </c>
      <c r="C1" s="41"/>
      <c r="D1" s="41"/>
    </row>
    <row r="2" spans="1:10" ht="38.25" customHeight="1">
      <c r="A2" s="1"/>
      <c r="B2" s="41"/>
      <c r="C2" s="41"/>
      <c r="D2" s="41"/>
    </row>
    <row r="3" spans="1:10" ht="69.75" customHeight="1">
      <c r="B3" s="42" t="s">
        <v>132</v>
      </c>
      <c r="C3" s="43"/>
      <c r="D3" s="43"/>
    </row>
    <row r="4" spans="1:10" ht="15" customHeight="1" thickBot="1">
      <c r="B4" s="44"/>
      <c r="C4" s="44"/>
      <c r="D4" s="44"/>
    </row>
    <row r="5" spans="1:10" ht="27" customHeight="1" thickBot="1">
      <c r="A5" s="2"/>
      <c r="B5" s="45" t="s">
        <v>2</v>
      </c>
      <c r="C5" s="47" t="s">
        <v>3</v>
      </c>
      <c r="D5" s="48"/>
    </row>
    <row r="6" spans="1:10" ht="30" customHeight="1" thickBot="1">
      <c r="A6" s="3" t="s">
        <v>4</v>
      </c>
      <c r="B6" s="46"/>
      <c r="C6" s="4" t="s">
        <v>5</v>
      </c>
      <c r="D6" s="5" t="s">
        <v>6</v>
      </c>
      <c r="H6" s="6"/>
      <c r="I6" s="6"/>
      <c r="J6" s="6"/>
    </row>
    <row r="7" spans="1:10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26.299999999999997</v>
      </c>
      <c r="E7" s="10"/>
      <c r="F7" s="10"/>
      <c r="H7" s="6"/>
      <c r="I7" s="6"/>
      <c r="J7" s="6"/>
    </row>
    <row r="8" spans="1:10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7.11</v>
      </c>
      <c r="H8" s="6"/>
      <c r="I8" s="6"/>
      <c r="J8" s="6"/>
    </row>
    <row r="9" spans="1:10" ht="20.25" customHeight="1">
      <c r="A9" s="15" t="s">
        <v>9</v>
      </c>
      <c r="B9" s="16" t="s">
        <v>10</v>
      </c>
      <c r="C9" s="17">
        <v>2.25</v>
      </c>
      <c r="D9" s="17">
        <v>5</v>
      </c>
      <c r="H9" s="6"/>
      <c r="I9" s="6"/>
      <c r="J9" s="6"/>
    </row>
    <row r="10" spans="1:10" ht="29.25" customHeight="1">
      <c r="A10" s="18" t="s">
        <v>11</v>
      </c>
      <c r="B10" s="19" t="s">
        <v>12</v>
      </c>
      <c r="C10" s="20">
        <v>0</v>
      </c>
      <c r="D10" s="20">
        <v>1.37</v>
      </c>
      <c r="H10" s="6"/>
      <c r="I10" s="6"/>
      <c r="J10" s="6"/>
    </row>
    <row r="11" spans="1:10" ht="29.25" customHeight="1">
      <c r="A11" s="21" t="s">
        <v>13</v>
      </c>
      <c r="B11" s="22" t="s">
        <v>14</v>
      </c>
      <c r="C11" s="23"/>
      <c r="D11" s="23">
        <v>0.59</v>
      </c>
      <c r="H11" s="6"/>
      <c r="I11" s="6"/>
      <c r="J11" s="6"/>
    </row>
    <row r="12" spans="1:10" ht="19.5" customHeight="1" thickBot="1">
      <c r="A12" s="21" t="s">
        <v>15</v>
      </c>
      <c r="B12" s="22" t="s">
        <v>16</v>
      </c>
      <c r="C12" s="23"/>
      <c r="D12" s="23">
        <v>0.15</v>
      </c>
    </row>
    <row r="13" spans="1:10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17.189999999999998</v>
      </c>
    </row>
    <row r="14" spans="1:10" ht="74.25" customHeight="1">
      <c r="A14" s="15" t="s">
        <v>18</v>
      </c>
      <c r="B14" s="16" t="s">
        <v>133</v>
      </c>
      <c r="C14" s="17">
        <v>0.3</v>
      </c>
      <c r="D14" s="17">
        <v>0.4</v>
      </c>
    </row>
    <row r="15" spans="1:10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8.5400000000000009</v>
      </c>
    </row>
    <row r="16" spans="1:10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2.6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0.51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4.5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8.25</v>
      </c>
    </row>
    <row r="23" spans="1:4" ht="28.5" customHeight="1">
      <c r="A23" s="15" t="s">
        <v>36</v>
      </c>
      <c r="B23" s="16" t="s">
        <v>37</v>
      </c>
      <c r="C23" s="17">
        <v>0.06</v>
      </c>
      <c r="D23" s="17">
        <v>2.2000000000000002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1.35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0.47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26.25" customHeight="1" thickBot="1">
      <c r="A31" s="24">
        <v>3</v>
      </c>
      <c r="B31" s="12" t="s">
        <v>52</v>
      </c>
      <c r="C31" s="26">
        <v>4.55</v>
      </c>
      <c r="D31" s="14">
        <v>2</v>
      </c>
    </row>
    <row r="32" spans="1:4" ht="59.25" customHeight="1" thickBot="1">
      <c r="A32" s="24" t="s">
        <v>53</v>
      </c>
      <c r="B32" s="12" t="s">
        <v>67</v>
      </c>
      <c r="C32" s="26">
        <v>4.55</v>
      </c>
      <c r="D32" s="14"/>
    </row>
    <row r="33" spans="1:4" ht="63.75" customHeight="1">
      <c r="A33" s="39" t="s">
        <v>134</v>
      </c>
      <c r="B33" s="40"/>
      <c r="C33" s="40"/>
      <c r="D33" s="40"/>
    </row>
    <row r="34" spans="1:4" ht="130.5" customHeight="1">
      <c r="A34" s="33"/>
      <c r="B34" s="34" t="s">
        <v>130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opLeftCell="A28" workbookViewId="0">
      <selection activeCell="F7" sqref="F7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3" ht="12.75" customHeight="1">
      <c r="B1" s="41" t="s">
        <v>61</v>
      </c>
      <c r="C1" s="41"/>
      <c r="D1" s="41"/>
    </row>
    <row r="2" spans="1:13" ht="38.25" customHeight="1">
      <c r="A2" s="1"/>
      <c r="B2" s="41"/>
      <c r="C2" s="41"/>
      <c r="D2" s="41"/>
    </row>
    <row r="3" spans="1:13" ht="53.25" customHeight="1">
      <c r="B3" s="42" t="s">
        <v>62</v>
      </c>
      <c r="C3" s="43"/>
      <c r="D3" s="43"/>
    </row>
    <row r="4" spans="1:13" ht="15" customHeight="1" thickBot="1">
      <c r="B4" s="44"/>
      <c r="C4" s="44"/>
      <c r="D4" s="44"/>
    </row>
    <row r="5" spans="1:13" ht="27" customHeight="1" thickBot="1">
      <c r="A5" s="2"/>
      <c r="B5" s="45" t="s">
        <v>2</v>
      </c>
      <c r="C5" s="47" t="s">
        <v>3</v>
      </c>
      <c r="D5" s="48"/>
      <c r="F5" s="6"/>
      <c r="G5" s="6"/>
      <c r="H5" s="6"/>
      <c r="I5" s="6"/>
      <c r="J5" s="6"/>
      <c r="K5" s="6"/>
      <c r="L5" s="6"/>
      <c r="M5" s="6"/>
    </row>
    <row r="6" spans="1:13" ht="30" customHeight="1" thickBot="1">
      <c r="A6" s="3" t="s">
        <v>4</v>
      </c>
      <c r="B6" s="46"/>
      <c r="C6" s="4" t="s">
        <v>5</v>
      </c>
      <c r="D6" s="5" t="s">
        <v>63</v>
      </c>
      <c r="F6" s="6"/>
      <c r="G6" s="6"/>
      <c r="H6" s="6"/>
      <c r="I6" s="6"/>
      <c r="J6" s="6"/>
      <c r="K6" s="6"/>
      <c r="L6" s="6"/>
      <c r="M6" s="6"/>
    </row>
    <row r="7" spans="1:13" ht="39.950000000000003" customHeight="1" thickBot="1">
      <c r="A7" s="7"/>
      <c r="B7" s="8" t="s">
        <v>7</v>
      </c>
      <c r="C7" s="9" t="e">
        <f>C8+C13+#REF!+#REF!</f>
        <v>#REF!</v>
      </c>
      <c r="D7" s="9">
        <f>D8+D13+D30</f>
        <v>25.21</v>
      </c>
      <c r="E7" s="10"/>
      <c r="F7" s="38"/>
      <c r="G7" s="6"/>
      <c r="H7" s="6"/>
      <c r="I7" s="6"/>
      <c r="J7" s="6"/>
      <c r="K7" s="6"/>
      <c r="L7" s="6"/>
      <c r="M7" s="6"/>
    </row>
    <row r="8" spans="1:13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7.41</v>
      </c>
      <c r="F8" s="6"/>
      <c r="G8" s="6"/>
      <c r="H8" s="6"/>
      <c r="I8" s="6"/>
      <c r="J8" s="6"/>
      <c r="K8" s="6"/>
      <c r="L8" s="6"/>
      <c r="M8" s="6"/>
    </row>
    <row r="9" spans="1:13" ht="20.25" customHeight="1">
      <c r="A9" s="15" t="s">
        <v>9</v>
      </c>
      <c r="B9" s="16" t="s">
        <v>10</v>
      </c>
      <c r="C9" s="17">
        <v>2.25</v>
      </c>
      <c r="D9" s="17">
        <v>5.2</v>
      </c>
      <c r="F9" s="6"/>
      <c r="G9" s="6"/>
      <c r="H9" s="6"/>
      <c r="I9" s="6"/>
      <c r="J9" s="6"/>
      <c r="K9" s="6"/>
      <c r="L9" s="6"/>
      <c r="M9" s="6"/>
    </row>
    <row r="10" spans="1:13" ht="29.25" customHeight="1">
      <c r="A10" s="18" t="s">
        <v>11</v>
      </c>
      <c r="B10" s="19" t="s">
        <v>12</v>
      </c>
      <c r="C10" s="20">
        <v>0</v>
      </c>
      <c r="D10" s="20">
        <v>1.4</v>
      </c>
      <c r="F10" s="6"/>
      <c r="G10" s="6"/>
      <c r="H10" s="6"/>
      <c r="I10" s="6"/>
      <c r="J10" s="6"/>
      <c r="K10" s="6"/>
      <c r="L10" s="6"/>
      <c r="M10" s="6"/>
    </row>
    <row r="11" spans="1:13" ht="29.25" customHeight="1">
      <c r="A11" s="21" t="s">
        <v>13</v>
      </c>
      <c r="B11" s="22" t="s">
        <v>14</v>
      </c>
      <c r="C11" s="23"/>
      <c r="D11" s="23">
        <v>0.66</v>
      </c>
      <c r="F11" s="6"/>
      <c r="G11" s="6"/>
      <c r="H11" s="6"/>
      <c r="I11" s="6"/>
      <c r="J11" s="6"/>
      <c r="K11" s="6"/>
      <c r="L11" s="6"/>
      <c r="M11" s="6"/>
    </row>
    <row r="12" spans="1:13" ht="19.5" customHeight="1" thickBot="1">
      <c r="A12" s="21" t="s">
        <v>15</v>
      </c>
      <c r="B12" s="22" t="s">
        <v>16</v>
      </c>
      <c r="C12" s="23"/>
      <c r="D12" s="23">
        <v>0.15</v>
      </c>
      <c r="F12" s="6"/>
      <c r="G12" s="6"/>
      <c r="H12" s="6"/>
      <c r="I12" s="6"/>
      <c r="J12" s="6"/>
      <c r="K12" s="6"/>
      <c r="L12" s="6"/>
      <c r="M12" s="6"/>
    </row>
    <row r="13" spans="1:13" ht="17.25" customHeight="1" thickBot="1">
      <c r="A13" s="24">
        <v>2</v>
      </c>
      <c r="B13" s="25" t="s">
        <v>17</v>
      </c>
      <c r="C13" s="26" t="e">
        <f>C14+#REF!+C20</f>
        <v>#REF!</v>
      </c>
      <c r="D13" s="14">
        <f>D14+D15+D21</f>
        <v>16.3</v>
      </c>
    </row>
    <row r="14" spans="1:13" ht="74.25" customHeight="1">
      <c r="A14" s="15" t="s">
        <v>18</v>
      </c>
      <c r="B14" s="16" t="s">
        <v>19</v>
      </c>
      <c r="C14" s="17">
        <v>0.3</v>
      </c>
      <c r="D14" s="17">
        <v>0.41</v>
      </c>
    </row>
    <row r="15" spans="1:13" ht="62.25" customHeight="1" thickBot="1">
      <c r="A15" s="27" t="s">
        <v>20</v>
      </c>
      <c r="B15" s="28" t="s">
        <v>21</v>
      </c>
      <c r="C15" s="29">
        <v>1.49</v>
      </c>
      <c r="D15" s="30">
        <f>D17+D18+D19+D20</f>
        <v>7.589999999999999</v>
      </c>
    </row>
    <row r="16" spans="1:13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2.7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0.52</v>
      </c>
    </row>
    <row r="19" spans="1:4" ht="15.75" customHeight="1">
      <c r="A19" s="18" t="s">
        <v>28</v>
      </c>
      <c r="B19" s="19" t="s">
        <v>31</v>
      </c>
      <c r="C19" s="20">
        <v>0.06</v>
      </c>
      <c r="D19" s="20">
        <v>4.3099999999999996</v>
      </c>
    </row>
    <row r="20" spans="1:4" ht="16.5" customHeight="1" thickBot="1">
      <c r="A20" s="21" t="s">
        <v>30</v>
      </c>
      <c r="B20" s="22" t="s">
        <v>33</v>
      </c>
      <c r="C20" s="23" t="e">
        <f>C21+C22+C23+C24+C25+C26+C27+C28+C29+#REF!+#REF!+#REF!</f>
        <v>#REF!</v>
      </c>
      <c r="D20" s="23">
        <v>0.06</v>
      </c>
    </row>
    <row r="21" spans="1:4" ht="32.25" customHeight="1" thickBot="1">
      <c r="A21" s="32" t="s">
        <v>34</v>
      </c>
      <c r="B21" s="12" t="s">
        <v>35</v>
      </c>
      <c r="C21" s="26">
        <v>1.29</v>
      </c>
      <c r="D21" s="14">
        <f>D22+D23+D24+D25+D26+D27+D28+D29</f>
        <v>8.3000000000000007</v>
      </c>
    </row>
    <row r="22" spans="1:4" ht="24" customHeight="1">
      <c r="A22" s="15" t="s">
        <v>36</v>
      </c>
      <c r="B22" s="16" t="s">
        <v>37</v>
      </c>
      <c r="C22" s="17">
        <v>0.06</v>
      </c>
      <c r="D22" s="17">
        <v>2.2000000000000002</v>
      </c>
    </row>
    <row r="23" spans="1:4" ht="18" customHeight="1">
      <c r="A23" s="18" t="s">
        <v>38</v>
      </c>
      <c r="B23" s="19" t="s">
        <v>39</v>
      </c>
      <c r="C23" s="20">
        <v>0.1</v>
      </c>
      <c r="D23" s="20">
        <v>0.16</v>
      </c>
    </row>
    <row r="24" spans="1:4" ht="51" customHeight="1">
      <c r="A24" s="18" t="s">
        <v>40</v>
      </c>
      <c r="B24" s="19" t="s">
        <v>41</v>
      </c>
      <c r="C24" s="20">
        <v>0.05</v>
      </c>
      <c r="D24" s="20">
        <v>2.96</v>
      </c>
    </row>
    <row r="25" spans="1:4" ht="26.25" customHeight="1">
      <c r="A25" s="18" t="s">
        <v>42</v>
      </c>
      <c r="B25" s="19" t="s">
        <v>43</v>
      </c>
      <c r="C25" s="20">
        <v>1.81</v>
      </c>
      <c r="D25" s="20">
        <v>1.4</v>
      </c>
    </row>
    <row r="26" spans="1:4" ht="15.75" customHeight="1">
      <c r="A26" s="18" t="s">
        <v>44</v>
      </c>
      <c r="B26" s="19" t="s">
        <v>45</v>
      </c>
      <c r="C26" s="20">
        <v>0.05</v>
      </c>
      <c r="D26" s="20">
        <v>0.5</v>
      </c>
    </row>
    <row r="27" spans="1:4" ht="54.75" customHeight="1">
      <c r="A27" s="18" t="s">
        <v>46</v>
      </c>
      <c r="B27" s="19" t="s">
        <v>47</v>
      </c>
      <c r="C27" s="20">
        <v>0.15</v>
      </c>
      <c r="D27" s="20">
        <v>0.05</v>
      </c>
    </row>
    <row r="28" spans="1:4" ht="15" customHeight="1">
      <c r="A28" s="18" t="s">
        <v>48</v>
      </c>
      <c r="B28" s="19" t="s">
        <v>49</v>
      </c>
      <c r="C28" s="20">
        <v>1.07</v>
      </c>
      <c r="D28" s="20">
        <v>0.03</v>
      </c>
    </row>
    <row r="29" spans="1:4" ht="40.5" customHeight="1" thickBot="1">
      <c r="A29" s="18" t="s">
        <v>50</v>
      </c>
      <c r="B29" s="19" t="s">
        <v>51</v>
      </c>
      <c r="C29" s="20">
        <v>0.34</v>
      </c>
      <c r="D29" s="20">
        <v>1</v>
      </c>
    </row>
    <row r="30" spans="1:4" ht="30.75" customHeight="1" thickBot="1">
      <c r="A30" s="24">
        <v>3</v>
      </c>
      <c r="B30" s="12" t="s">
        <v>52</v>
      </c>
      <c r="C30" s="26">
        <v>4.55</v>
      </c>
      <c r="D30" s="14">
        <v>1.5</v>
      </c>
    </row>
    <row r="31" spans="1:4" ht="59.25" customHeight="1" thickBot="1">
      <c r="A31" s="24" t="s">
        <v>53</v>
      </c>
      <c r="B31" s="12" t="s">
        <v>59</v>
      </c>
      <c r="C31" s="26">
        <v>4.55</v>
      </c>
      <c r="D31" s="14"/>
    </row>
    <row r="32" spans="1:4" ht="71.25" customHeight="1">
      <c r="A32" s="39" t="s">
        <v>55</v>
      </c>
      <c r="B32" s="40"/>
      <c r="C32" s="40"/>
      <c r="D32" s="40"/>
    </row>
    <row r="33" spans="1:4" ht="130.5" customHeight="1">
      <c r="A33" s="33"/>
      <c r="B33" s="34" t="s">
        <v>64</v>
      </c>
      <c r="C33" s="35"/>
      <c r="D33" s="34" t="s">
        <v>57</v>
      </c>
    </row>
    <row r="34" spans="1:4">
      <c r="A34" s="33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</sheetData>
  <mergeCells count="6">
    <mergeCell ref="A32:D32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G7" sqref="G7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41" t="s">
        <v>135</v>
      </c>
      <c r="C1" s="41"/>
      <c r="D1" s="41"/>
    </row>
    <row r="2" spans="1:11" ht="38.25" customHeight="1">
      <c r="A2" s="1"/>
      <c r="B2" s="41"/>
      <c r="C2" s="41"/>
      <c r="D2" s="41"/>
    </row>
    <row r="3" spans="1:11" ht="69.75" customHeight="1">
      <c r="B3" s="42" t="s">
        <v>136</v>
      </c>
      <c r="C3" s="43"/>
      <c r="D3" s="43"/>
    </row>
    <row r="4" spans="1:11" ht="15" customHeight="1" thickBot="1">
      <c r="B4" s="44"/>
      <c r="C4" s="44"/>
      <c r="D4" s="44"/>
    </row>
    <row r="5" spans="1:11" ht="27" customHeight="1" thickBot="1">
      <c r="A5" s="2"/>
      <c r="B5" s="45" t="s">
        <v>2</v>
      </c>
      <c r="C5" s="47" t="s">
        <v>3</v>
      </c>
      <c r="D5" s="48"/>
    </row>
    <row r="6" spans="1:11" ht="30" customHeight="1" thickBot="1">
      <c r="A6" s="3" t="s">
        <v>4</v>
      </c>
      <c r="B6" s="46"/>
      <c r="C6" s="4" t="s">
        <v>5</v>
      </c>
      <c r="D6" s="5" t="s">
        <v>6</v>
      </c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27.330000000000002</v>
      </c>
      <c r="E7" s="10"/>
      <c r="F7" s="10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7.59</v>
      </c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5.33</v>
      </c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1.41</v>
      </c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0.69</v>
      </c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0.16</v>
      </c>
      <c r="H12" s="6"/>
      <c r="I12" s="6"/>
      <c r="J12" s="6"/>
      <c r="K12" s="6"/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17.64</v>
      </c>
      <c r="H13" s="6"/>
      <c r="I13" s="6"/>
      <c r="J13" s="6"/>
      <c r="K13" s="6"/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0.43</v>
      </c>
      <c r="H14" s="6"/>
      <c r="I14" s="6"/>
      <c r="J14" s="6"/>
      <c r="K14" s="6"/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8.7100000000000009</v>
      </c>
    </row>
    <row r="16" spans="1:11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2.71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0.54</v>
      </c>
    </row>
    <row r="19" spans="1:4" ht="30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4.53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8.5</v>
      </c>
    </row>
    <row r="23" spans="1:4" ht="28.5" customHeight="1">
      <c r="A23" s="15" t="s">
        <v>36</v>
      </c>
      <c r="B23" s="16" t="s">
        <v>37</v>
      </c>
      <c r="C23" s="17">
        <v>0.06</v>
      </c>
      <c r="D23" s="17">
        <v>2.2599999999999998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1.42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0.47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27" customHeight="1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59.25" customHeight="1" thickBot="1">
      <c r="A32" s="24" t="s">
        <v>53</v>
      </c>
      <c r="B32" s="12" t="s">
        <v>67</v>
      </c>
      <c r="C32" s="26">
        <v>4.55</v>
      </c>
      <c r="D32" s="14"/>
    </row>
    <row r="33" spans="1:4" ht="63.75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137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G6" sqref="G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41" t="s">
        <v>138</v>
      </c>
      <c r="C1" s="41"/>
      <c r="D1" s="41"/>
    </row>
    <row r="2" spans="1:11" ht="34.5" customHeight="1">
      <c r="A2" s="1"/>
      <c r="B2" s="41"/>
      <c r="C2" s="41"/>
      <c r="D2" s="41"/>
    </row>
    <row r="3" spans="1:11" ht="78" customHeight="1">
      <c r="B3" s="42" t="s">
        <v>100</v>
      </c>
      <c r="C3" s="43"/>
      <c r="D3" s="43"/>
    </row>
    <row r="4" spans="1:11" ht="15.75" thickBot="1">
      <c r="B4" s="44"/>
      <c r="C4" s="44"/>
      <c r="D4" s="44"/>
    </row>
    <row r="5" spans="1:11" ht="15.75" thickBot="1">
      <c r="A5" s="2"/>
      <c r="B5" s="45" t="s">
        <v>2</v>
      </c>
      <c r="C5" s="47" t="s">
        <v>3</v>
      </c>
      <c r="D5" s="48"/>
    </row>
    <row r="6" spans="1:11" ht="40.5" customHeight="1" thickBot="1">
      <c r="A6" s="3" t="s">
        <v>4</v>
      </c>
      <c r="B6" s="46"/>
      <c r="C6" s="4" t="s">
        <v>5</v>
      </c>
      <c r="D6" s="5" t="s">
        <v>75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</row>
    <row r="12" spans="1:11" ht="15.75" thickBot="1">
      <c r="A12" s="21" t="s">
        <v>15</v>
      </c>
      <c r="B12" s="22" t="s">
        <v>16</v>
      </c>
      <c r="C12" s="23"/>
      <c r="D12" s="23">
        <v>0.16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42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53</v>
      </c>
      <c r="B32" s="12" t="s">
        <v>112</v>
      </c>
      <c r="C32" s="26">
        <v>4.55</v>
      </c>
      <c r="D32" s="14"/>
    </row>
    <row r="33" spans="1:4" ht="56.25" customHeight="1">
      <c r="A33" s="39" t="s">
        <v>55</v>
      </c>
      <c r="B33" s="40"/>
      <c r="C33" s="40"/>
      <c r="D33" s="40"/>
    </row>
    <row r="34" spans="1:4" ht="60">
      <c r="A34" s="33"/>
      <c r="B34" s="34" t="s">
        <v>139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8" sqref="L28"/>
    </sheetView>
  </sheetViews>
  <sheetFormatPr defaultRowHeight="1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6" sqref="K26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F6" sqref="F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41" t="s">
        <v>65</v>
      </c>
      <c r="C1" s="41"/>
      <c r="D1" s="41"/>
    </row>
    <row r="2" spans="1:11" ht="38.25" customHeight="1">
      <c r="A2" s="1"/>
      <c r="B2" s="41"/>
      <c r="C2" s="41"/>
      <c r="D2" s="41"/>
    </row>
    <row r="3" spans="1:11" ht="52.5" customHeight="1">
      <c r="B3" s="42" t="s">
        <v>66</v>
      </c>
      <c r="C3" s="43"/>
      <c r="D3" s="43"/>
    </row>
    <row r="4" spans="1:11" ht="7.5" customHeight="1" thickBot="1">
      <c r="B4" s="44"/>
      <c r="C4" s="44"/>
      <c r="D4" s="44"/>
    </row>
    <row r="5" spans="1:11" ht="27" customHeight="1" thickBot="1">
      <c r="A5" s="2"/>
      <c r="B5" s="45" t="s">
        <v>2</v>
      </c>
      <c r="C5" s="47" t="s">
        <v>3</v>
      </c>
      <c r="D5" s="48"/>
    </row>
    <row r="6" spans="1:11" ht="30" customHeight="1" thickBot="1">
      <c r="A6" s="3" t="s">
        <v>4</v>
      </c>
      <c r="B6" s="46"/>
      <c r="C6" s="4" t="s">
        <v>5</v>
      </c>
      <c r="D6" s="5" t="s">
        <v>63</v>
      </c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9">
        <f>D8+D13+D31</f>
        <v>25.21</v>
      </c>
      <c r="E7" s="10"/>
      <c r="F7" s="10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7.24</v>
      </c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5.09</v>
      </c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1.34</v>
      </c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0.66</v>
      </c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0.15</v>
      </c>
      <c r="H12" s="6"/>
      <c r="I12" s="6"/>
      <c r="J12" s="6"/>
      <c r="K12" s="6"/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D14+D15+D22</f>
        <v>15.969999999999999</v>
      </c>
      <c r="H13" s="6"/>
      <c r="I13" s="6"/>
      <c r="J13" s="6"/>
      <c r="K13" s="6"/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0.41</v>
      </c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D17+D18+D20+D21</f>
        <v>7.47</v>
      </c>
    </row>
    <row r="16" spans="1:11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2.58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0.52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4.3099999999999996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8.09</v>
      </c>
    </row>
    <row r="23" spans="1:4" ht="28.5" customHeight="1">
      <c r="A23" s="15" t="s">
        <v>36</v>
      </c>
      <c r="B23" s="16" t="s">
        <v>37</v>
      </c>
      <c r="C23" s="17">
        <v>0.06</v>
      </c>
      <c r="D23" s="17">
        <v>2.15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0.16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2.9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1.35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0.45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</v>
      </c>
    </row>
    <row r="31" spans="1:4" ht="26.25" customHeight="1" thickBot="1">
      <c r="A31" s="24">
        <v>3</v>
      </c>
      <c r="B31" s="12" t="s">
        <v>52</v>
      </c>
      <c r="C31" s="26">
        <v>4.55</v>
      </c>
      <c r="D31" s="14">
        <v>2</v>
      </c>
    </row>
    <row r="32" spans="1:4" ht="59.25" customHeight="1" thickBot="1">
      <c r="A32" s="24" t="s">
        <v>53</v>
      </c>
      <c r="B32" s="12" t="s">
        <v>67</v>
      </c>
      <c r="C32" s="26">
        <v>4.55</v>
      </c>
      <c r="D32" s="14"/>
    </row>
    <row r="33" spans="1:4" ht="72" customHeight="1">
      <c r="A33" s="39" t="s">
        <v>68</v>
      </c>
      <c r="B33" s="40"/>
      <c r="C33" s="40"/>
      <c r="D33" s="40"/>
    </row>
    <row r="34" spans="1:4" ht="130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selection activeCell="G13" sqref="G13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 ht="12.75" customHeight="1">
      <c r="B1" s="41" t="s">
        <v>69</v>
      </c>
      <c r="C1" s="41"/>
      <c r="D1" s="41"/>
    </row>
    <row r="2" spans="1:12" ht="38.25" customHeight="1">
      <c r="A2" s="1"/>
      <c r="B2" s="41"/>
      <c r="C2" s="41"/>
      <c r="D2" s="41"/>
    </row>
    <row r="3" spans="1:12" ht="49.5" customHeight="1">
      <c r="B3" s="42" t="s">
        <v>70</v>
      </c>
      <c r="C3" s="43"/>
      <c r="D3" s="43"/>
    </row>
    <row r="4" spans="1:12" ht="15" customHeight="1" thickBot="1">
      <c r="B4" s="44"/>
      <c r="C4" s="44"/>
      <c r="D4" s="44"/>
    </row>
    <row r="5" spans="1:12" ht="27" customHeight="1" thickBot="1">
      <c r="A5" s="2"/>
      <c r="B5" s="45" t="s">
        <v>2</v>
      </c>
      <c r="C5" s="47" t="s">
        <v>3</v>
      </c>
      <c r="D5" s="48"/>
    </row>
    <row r="6" spans="1:12" ht="30" customHeight="1" thickBot="1">
      <c r="A6" s="3" t="s">
        <v>4</v>
      </c>
      <c r="B6" s="46"/>
      <c r="C6" s="4" t="s">
        <v>5</v>
      </c>
      <c r="D6" s="5" t="s">
        <v>63</v>
      </c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9">
        <f>D8+D13</f>
        <v>20.379999999999995</v>
      </c>
      <c r="E7" s="10"/>
      <c r="F7" s="10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</v>
      </c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17">
        <v>2.95</v>
      </c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20">
        <v>1.4</v>
      </c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23">
        <v>0.5</v>
      </c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23"/>
      <c r="D12" s="23">
        <v>0.15</v>
      </c>
    </row>
    <row r="13" spans="1:12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D14+D15+D22</f>
        <v>15.379999999999997</v>
      </c>
    </row>
    <row r="14" spans="1:12" ht="69" customHeight="1">
      <c r="A14" s="15" t="s">
        <v>18</v>
      </c>
      <c r="B14" s="16" t="s">
        <v>19</v>
      </c>
      <c r="C14" s="17">
        <v>0.3</v>
      </c>
      <c r="D14" s="17">
        <v>0.3</v>
      </c>
    </row>
    <row r="15" spans="1:12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7.6099999999999985</v>
      </c>
    </row>
    <row r="16" spans="1:12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2.17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0.48</v>
      </c>
    </row>
    <row r="19" spans="1:4" ht="26.25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4.0199999999999996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7.4699999999999989</v>
      </c>
    </row>
    <row r="23" spans="1:4" ht="29.25" customHeight="1">
      <c r="A23" s="15" t="s">
        <v>36</v>
      </c>
      <c r="B23" s="16" t="s">
        <v>37</v>
      </c>
      <c r="C23" s="17">
        <v>0.06</v>
      </c>
      <c r="D23" s="17">
        <v>2.1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0.05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2.6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0.5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0.02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0.85</v>
      </c>
    </row>
    <row r="31" spans="1:4" ht="23.25" customHeight="1" thickBot="1">
      <c r="A31" s="24">
        <v>3</v>
      </c>
      <c r="B31" s="12" t="s">
        <v>52</v>
      </c>
      <c r="C31" s="26">
        <v>4.55</v>
      </c>
      <c r="D31" s="14">
        <v>0</v>
      </c>
    </row>
    <row r="32" spans="1:4" ht="51" customHeight="1" thickBot="1">
      <c r="A32" s="24" t="s">
        <v>53</v>
      </c>
      <c r="B32" s="12" t="s">
        <v>67</v>
      </c>
      <c r="C32" s="26">
        <v>4.55</v>
      </c>
      <c r="D32" s="14"/>
    </row>
    <row r="33" spans="1:4" ht="72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G7" sqref="G7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41" t="s">
        <v>71</v>
      </c>
      <c r="C1" s="41"/>
      <c r="D1" s="41"/>
    </row>
    <row r="2" spans="1:11" ht="38.25" customHeight="1">
      <c r="A2" s="1"/>
      <c r="B2" s="41"/>
      <c r="C2" s="41"/>
      <c r="D2" s="41"/>
    </row>
    <row r="3" spans="1:11" ht="49.5" customHeight="1">
      <c r="B3" s="42" t="s">
        <v>72</v>
      </c>
      <c r="C3" s="43"/>
      <c r="D3" s="43"/>
    </row>
    <row r="4" spans="1:11" ht="15" customHeight="1" thickBot="1">
      <c r="B4" s="44"/>
      <c r="C4" s="44"/>
      <c r="D4" s="44"/>
    </row>
    <row r="5" spans="1:11" ht="27" customHeight="1" thickBot="1">
      <c r="A5" s="2"/>
      <c r="B5" s="45" t="s">
        <v>2</v>
      </c>
      <c r="C5" s="47" t="s">
        <v>3</v>
      </c>
      <c r="D5" s="48"/>
    </row>
    <row r="6" spans="1:11" ht="30" customHeight="1" thickBot="1">
      <c r="A6" s="3" t="s">
        <v>4</v>
      </c>
      <c r="B6" s="46"/>
      <c r="C6" s="4" t="s">
        <v>5</v>
      </c>
      <c r="D6" s="5" t="s">
        <v>63</v>
      </c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9">
        <f>D8+D13+D31</f>
        <v>23.560000000000002</v>
      </c>
      <c r="E7" s="10"/>
      <c r="F7" s="10"/>
      <c r="G7" s="6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6.0400000000000009</v>
      </c>
      <c r="G8" s="6"/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4</v>
      </c>
      <c r="G9" s="6"/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1.37</v>
      </c>
      <c r="G10" s="6"/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0.52</v>
      </c>
      <c r="G11" s="6"/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0.15</v>
      </c>
      <c r="G12" s="6"/>
      <c r="H12" s="6"/>
      <c r="I12" s="6"/>
      <c r="J12" s="6"/>
      <c r="K12" s="6"/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D14+D15+D22</f>
        <v>15.919999999999998</v>
      </c>
      <c r="G13" s="6"/>
      <c r="H13" s="6"/>
      <c r="I13" s="6"/>
      <c r="J13" s="6"/>
      <c r="K13" s="6"/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0.37</v>
      </c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7.9399999999999995</v>
      </c>
    </row>
    <row r="16" spans="1:11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2.4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0.55000000000000004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4.05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7.6099999999999994</v>
      </c>
    </row>
    <row r="23" spans="1:4" ht="30" customHeight="1">
      <c r="A23" s="15" t="s">
        <v>36</v>
      </c>
      <c r="B23" s="16" t="s">
        <v>37</v>
      </c>
      <c r="C23" s="17">
        <v>0.06</v>
      </c>
      <c r="D23" s="17">
        <v>2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2.69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0.49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0.02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0.96</v>
      </c>
    </row>
    <row r="31" spans="1:4" ht="25.5" customHeight="1" thickBot="1">
      <c r="A31" s="24">
        <v>3</v>
      </c>
      <c r="B31" s="12" t="s">
        <v>52</v>
      </c>
      <c r="C31" s="26">
        <v>4.55</v>
      </c>
      <c r="D31" s="14">
        <v>1.6</v>
      </c>
    </row>
    <row r="32" spans="1:4" ht="59.25" customHeight="1" thickBot="1">
      <c r="A32" s="24" t="s">
        <v>53</v>
      </c>
      <c r="B32" s="12" t="s">
        <v>59</v>
      </c>
      <c r="C32" s="26">
        <v>4.55</v>
      </c>
      <c r="D32" s="14"/>
    </row>
    <row r="33" spans="1:4" ht="72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G8" sqref="G8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41" t="s">
        <v>73</v>
      </c>
      <c r="C1" s="41"/>
      <c r="D1" s="41"/>
    </row>
    <row r="2" spans="1:11" ht="38.25" customHeight="1">
      <c r="A2" s="1"/>
      <c r="B2" s="41"/>
      <c r="C2" s="41"/>
      <c r="D2" s="41"/>
    </row>
    <row r="3" spans="1:11" ht="57.75" customHeight="1">
      <c r="B3" s="42" t="s">
        <v>74</v>
      </c>
      <c r="C3" s="43"/>
      <c r="D3" s="43"/>
    </row>
    <row r="4" spans="1:11" ht="15" customHeight="1" thickBot="1">
      <c r="B4" s="44"/>
      <c r="C4" s="44"/>
      <c r="D4" s="44"/>
    </row>
    <row r="5" spans="1:11" ht="27" customHeight="1" thickBot="1">
      <c r="A5" s="2"/>
      <c r="B5" s="45" t="s">
        <v>2</v>
      </c>
      <c r="C5" s="47" t="s">
        <v>3</v>
      </c>
      <c r="D5" s="48"/>
    </row>
    <row r="6" spans="1:11" ht="30" customHeight="1" thickBot="1">
      <c r="A6" s="3" t="s">
        <v>4</v>
      </c>
      <c r="B6" s="46"/>
      <c r="C6" s="4" t="s">
        <v>5</v>
      </c>
      <c r="D6" s="5" t="s">
        <v>75</v>
      </c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22.74</v>
      </c>
      <c r="E7" s="10"/>
      <c r="F7" s="10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5.3100000000000005</v>
      </c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3.2</v>
      </c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1.41</v>
      </c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0.55000000000000004</v>
      </c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0.15</v>
      </c>
      <c r="H12" s="6"/>
      <c r="I12" s="6"/>
      <c r="J12" s="6"/>
      <c r="K12" s="6"/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15.729999999999999</v>
      </c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0.35</v>
      </c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7.6999999999999993</v>
      </c>
    </row>
    <row r="16" spans="1:11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2.2000000000000002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0.54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4.0199999999999996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7.68</v>
      </c>
    </row>
    <row r="23" spans="1:4" ht="25.5" customHeight="1">
      <c r="A23" s="15" t="s">
        <v>36</v>
      </c>
      <c r="B23" s="16" t="s">
        <v>37</v>
      </c>
      <c r="C23" s="17">
        <v>0.06</v>
      </c>
      <c r="D23" s="17">
        <v>2.12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2.64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1.33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0.49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0.02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0.93</v>
      </c>
    </row>
    <row r="31" spans="1:4" ht="26.25" customHeight="1" thickBot="1">
      <c r="A31" s="24">
        <v>3</v>
      </c>
      <c r="B31" s="12" t="s">
        <v>52</v>
      </c>
      <c r="C31" s="26">
        <v>4.55</v>
      </c>
      <c r="D31" s="14">
        <v>1.7</v>
      </c>
    </row>
    <row r="32" spans="1:4" ht="59.25" customHeight="1" thickBot="1">
      <c r="A32" s="24" t="s">
        <v>53</v>
      </c>
      <c r="B32" s="12" t="s">
        <v>67</v>
      </c>
      <c r="C32" s="26">
        <v>4.55</v>
      </c>
      <c r="D32" s="14"/>
    </row>
    <row r="33" spans="1:4" ht="72.75" customHeight="1">
      <c r="A33" s="39" t="s">
        <v>55</v>
      </c>
      <c r="B33" s="40"/>
      <c r="C33" s="40"/>
      <c r="D33" s="40"/>
    </row>
    <row r="34" spans="1:4" ht="130.5" customHeight="1">
      <c r="A34" s="33"/>
      <c r="B34" s="34" t="s">
        <v>56</v>
      </c>
      <c r="C34" s="35"/>
      <c r="D34" s="34" t="s">
        <v>57</v>
      </c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topLeftCell="A7" workbookViewId="0">
      <selection activeCell="H8" sqref="H8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41" t="s">
        <v>76</v>
      </c>
      <c r="C1" s="41"/>
      <c r="D1" s="41"/>
    </row>
    <row r="2" spans="1:11" ht="38.25" customHeight="1">
      <c r="A2" s="1"/>
      <c r="B2" s="41"/>
      <c r="C2" s="41"/>
      <c r="D2" s="41"/>
    </row>
    <row r="3" spans="1:11" ht="45.75" customHeight="1">
      <c r="B3" s="42" t="s">
        <v>77</v>
      </c>
      <c r="C3" s="43"/>
      <c r="D3" s="43"/>
    </row>
    <row r="4" spans="1:11" ht="15" customHeight="1" thickBot="1">
      <c r="B4" s="44"/>
      <c r="C4" s="44"/>
      <c r="D4" s="44"/>
    </row>
    <row r="5" spans="1:11" ht="27" customHeight="1" thickBot="1">
      <c r="A5" s="2"/>
      <c r="B5" s="45" t="s">
        <v>2</v>
      </c>
      <c r="C5" s="47" t="s">
        <v>3</v>
      </c>
      <c r="D5" s="48"/>
    </row>
    <row r="6" spans="1:11" ht="30" customHeight="1" thickBot="1">
      <c r="A6" s="3" t="s">
        <v>4</v>
      </c>
      <c r="B6" s="46"/>
      <c r="C6" s="4" t="s">
        <v>5</v>
      </c>
      <c r="D6" s="5" t="s">
        <v>75</v>
      </c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9">
        <f>D8+D13+D32+D33</f>
        <v>27.709999999999997</v>
      </c>
      <c r="E7" s="10"/>
      <c r="F7" s="10"/>
      <c r="G7" s="6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4.66</v>
      </c>
      <c r="G8" s="6"/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3.02</v>
      </c>
      <c r="G9" s="6"/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0.94</v>
      </c>
      <c r="G10" s="6"/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0.55000000000000004</v>
      </c>
      <c r="G11" s="6"/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0.15</v>
      </c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D15+D23+D14</f>
        <v>21.49</v>
      </c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0.38</v>
      </c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D17+D18+D19+D20+D21+D22</f>
        <v>13.190000000000001</v>
      </c>
    </row>
    <row r="16" spans="1:11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2.5099999999999998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0.52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4.1500000000000004</v>
      </c>
    </row>
    <row r="21" spans="1:4" ht="16.5" customHeight="1">
      <c r="A21" s="18" t="s">
        <v>32</v>
      </c>
      <c r="B21" s="19" t="s">
        <v>33</v>
      </c>
      <c r="C21" s="20" t="e">
        <f>C23+C24+C25+C26+C27+C28+C29+C30+C31+#REF!+#REF!+#REF!</f>
        <v>#REF!</v>
      </c>
      <c r="D21" s="20">
        <v>0.06</v>
      </c>
    </row>
    <row r="22" spans="1:4" ht="32.25" customHeight="1">
      <c r="A22" s="18" t="s">
        <v>78</v>
      </c>
      <c r="B22" s="19" t="s">
        <v>79</v>
      </c>
      <c r="C22" s="20"/>
      <c r="D22" s="20">
        <v>5.07</v>
      </c>
    </row>
    <row r="23" spans="1:4" ht="32.25" customHeight="1" thickBot="1">
      <c r="A23" s="27" t="s">
        <v>34</v>
      </c>
      <c r="B23" s="28" t="s">
        <v>35</v>
      </c>
      <c r="C23" s="29">
        <v>1.29</v>
      </c>
      <c r="D23" s="30">
        <f>D24+D25+D26+D27+D28+D29+D30+D31</f>
        <v>7.919999999999999</v>
      </c>
    </row>
    <row r="24" spans="1:4" ht="28.5" customHeight="1">
      <c r="A24" s="15" t="s">
        <v>36</v>
      </c>
      <c r="B24" s="16" t="s">
        <v>37</v>
      </c>
      <c r="C24" s="17">
        <v>0.06</v>
      </c>
      <c r="D24" s="17">
        <v>2.2000000000000002</v>
      </c>
    </row>
    <row r="25" spans="1:4" ht="18" customHeight="1">
      <c r="A25" s="18" t="s">
        <v>38</v>
      </c>
      <c r="B25" s="19" t="s">
        <v>39</v>
      </c>
      <c r="C25" s="20">
        <v>0.1</v>
      </c>
      <c r="D25" s="20">
        <v>0.05</v>
      </c>
    </row>
    <row r="26" spans="1:4" ht="51" customHeight="1">
      <c r="A26" s="18" t="s">
        <v>40</v>
      </c>
      <c r="B26" s="19" t="s">
        <v>41</v>
      </c>
      <c r="C26" s="20">
        <v>0.05</v>
      </c>
      <c r="D26" s="20">
        <v>2.75</v>
      </c>
    </row>
    <row r="27" spans="1:4" ht="26.25" customHeight="1">
      <c r="A27" s="18" t="s">
        <v>42</v>
      </c>
      <c r="B27" s="19" t="s">
        <v>43</v>
      </c>
      <c r="C27" s="20">
        <v>1.81</v>
      </c>
      <c r="D27" s="20">
        <v>1.35</v>
      </c>
    </row>
    <row r="28" spans="1:4" ht="15.75" customHeight="1">
      <c r="A28" s="18" t="s">
        <v>44</v>
      </c>
      <c r="B28" s="19" t="s">
        <v>45</v>
      </c>
      <c r="C28" s="20">
        <v>0.05</v>
      </c>
      <c r="D28" s="20">
        <v>0.55000000000000004</v>
      </c>
    </row>
    <row r="29" spans="1:4" ht="54.75" customHeight="1">
      <c r="A29" s="18" t="s">
        <v>46</v>
      </c>
      <c r="B29" s="19" t="s">
        <v>47</v>
      </c>
      <c r="C29" s="20">
        <v>0.15</v>
      </c>
      <c r="D29" s="20">
        <v>0.05</v>
      </c>
    </row>
    <row r="30" spans="1:4" ht="15" customHeight="1">
      <c r="A30" s="18" t="s">
        <v>48</v>
      </c>
      <c r="B30" s="19" t="s">
        <v>49</v>
      </c>
      <c r="C30" s="20">
        <v>1.07</v>
      </c>
      <c r="D30" s="20">
        <v>0.02</v>
      </c>
    </row>
    <row r="31" spans="1:4" ht="40.5" customHeight="1" thickBot="1">
      <c r="A31" s="18" t="s">
        <v>50</v>
      </c>
      <c r="B31" s="19" t="s">
        <v>51</v>
      </c>
      <c r="C31" s="20">
        <v>0.34</v>
      </c>
      <c r="D31" s="20">
        <v>0.95</v>
      </c>
    </row>
    <row r="32" spans="1:4" ht="25.5" customHeight="1" thickBot="1">
      <c r="A32" s="24">
        <v>3</v>
      </c>
      <c r="B32" s="12" t="s">
        <v>52</v>
      </c>
      <c r="C32" s="26">
        <v>4.55</v>
      </c>
      <c r="D32" s="14">
        <v>1.56</v>
      </c>
    </row>
    <row r="33" spans="1:4" ht="51.75" customHeight="1" thickBot="1">
      <c r="A33" s="24" t="s">
        <v>53</v>
      </c>
      <c r="B33" s="12" t="s">
        <v>59</v>
      </c>
      <c r="C33" s="26">
        <v>4.55</v>
      </c>
      <c r="D33" s="14"/>
    </row>
    <row r="34" spans="1:4" ht="78" customHeight="1">
      <c r="A34" s="39" t="s">
        <v>55</v>
      </c>
      <c r="B34" s="40"/>
      <c r="C34" s="40"/>
      <c r="D34" s="40"/>
    </row>
    <row r="35" spans="1:4" ht="130.5" customHeight="1">
      <c r="A35" s="33"/>
      <c r="B35" s="34" t="s">
        <v>56</v>
      </c>
      <c r="C35" s="35"/>
      <c r="D35" s="34" t="s">
        <v>57</v>
      </c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</sheetData>
  <mergeCells count="6">
    <mergeCell ref="A34:D34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workbookViewId="0">
      <selection activeCell="H10" sqref="H10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0" ht="12.75" customHeight="1">
      <c r="B1" s="41" t="s">
        <v>80</v>
      </c>
      <c r="C1" s="41"/>
      <c r="D1" s="41"/>
    </row>
    <row r="2" spans="1:10" ht="38.25" customHeight="1">
      <c r="A2" s="1"/>
      <c r="B2" s="41"/>
      <c r="C2" s="41"/>
      <c r="D2" s="41"/>
    </row>
    <row r="3" spans="1:10" ht="51" customHeight="1">
      <c r="B3" s="42" t="s">
        <v>81</v>
      </c>
      <c r="C3" s="43"/>
      <c r="D3" s="43"/>
    </row>
    <row r="4" spans="1:10" ht="15" customHeight="1" thickBot="1">
      <c r="B4" s="44"/>
      <c r="C4" s="44"/>
      <c r="D4" s="44"/>
    </row>
    <row r="5" spans="1:10" ht="27" customHeight="1" thickBot="1">
      <c r="A5" s="2"/>
      <c r="B5" s="45" t="s">
        <v>2</v>
      </c>
      <c r="C5" s="47" t="s">
        <v>3</v>
      </c>
      <c r="D5" s="48"/>
      <c r="G5" s="6"/>
      <c r="H5" s="6"/>
      <c r="I5" s="6"/>
      <c r="J5" s="6"/>
    </row>
    <row r="6" spans="1:10" ht="30" customHeight="1" thickBot="1">
      <c r="A6" s="3" t="s">
        <v>4</v>
      </c>
      <c r="B6" s="46"/>
      <c r="C6" s="4" t="s">
        <v>5</v>
      </c>
      <c r="D6" s="5" t="s">
        <v>75</v>
      </c>
      <c r="G6" s="6"/>
      <c r="H6" s="6"/>
      <c r="I6" s="6"/>
      <c r="J6" s="6"/>
    </row>
    <row r="7" spans="1:10" ht="39.950000000000003" customHeight="1" thickBot="1">
      <c r="A7" s="7"/>
      <c r="B7" s="8" t="s">
        <v>7</v>
      </c>
      <c r="C7" s="9" t="e">
        <f>C8+C13+#REF!+#REF!</f>
        <v>#REF!</v>
      </c>
      <c r="D7" s="9">
        <f>D8+D13+D32+D33</f>
        <v>27.709999999999997</v>
      </c>
      <c r="E7" s="10"/>
      <c r="F7" s="10"/>
      <c r="G7" s="6"/>
      <c r="H7" s="6"/>
      <c r="I7" s="6"/>
      <c r="J7" s="6"/>
    </row>
    <row r="8" spans="1:10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4.66</v>
      </c>
      <c r="G8" s="6"/>
      <c r="H8" s="6"/>
      <c r="I8" s="6"/>
      <c r="J8" s="6"/>
    </row>
    <row r="9" spans="1:10" ht="20.25" customHeight="1">
      <c r="A9" s="15" t="s">
        <v>9</v>
      </c>
      <c r="B9" s="16" t="s">
        <v>10</v>
      </c>
      <c r="C9" s="17">
        <v>2.25</v>
      </c>
      <c r="D9" s="17">
        <v>3.02</v>
      </c>
      <c r="G9" s="6"/>
      <c r="H9" s="6"/>
      <c r="I9" s="6"/>
      <c r="J9" s="6"/>
    </row>
    <row r="10" spans="1:10" ht="29.25" customHeight="1">
      <c r="A10" s="18" t="s">
        <v>11</v>
      </c>
      <c r="B10" s="19" t="s">
        <v>12</v>
      </c>
      <c r="C10" s="20">
        <v>0</v>
      </c>
      <c r="D10" s="20">
        <v>0.94</v>
      </c>
      <c r="G10" s="6"/>
      <c r="H10" s="6"/>
      <c r="I10" s="6"/>
      <c r="J10" s="6"/>
    </row>
    <row r="11" spans="1:10" ht="29.25" customHeight="1">
      <c r="A11" s="21" t="s">
        <v>13</v>
      </c>
      <c r="B11" s="22" t="s">
        <v>14</v>
      </c>
      <c r="C11" s="23"/>
      <c r="D11" s="23">
        <v>0.55000000000000004</v>
      </c>
      <c r="G11" s="6"/>
      <c r="H11" s="6"/>
      <c r="I11" s="6"/>
      <c r="J11" s="6"/>
    </row>
    <row r="12" spans="1:10" ht="19.5" customHeight="1" thickBot="1">
      <c r="A12" s="21" t="s">
        <v>15</v>
      </c>
      <c r="B12" s="22" t="s">
        <v>16</v>
      </c>
      <c r="C12" s="23"/>
      <c r="D12" s="23">
        <v>0.15</v>
      </c>
      <c r="G12" s="6"/>
      <c r="H12" s="6"/>
      <c r="I12" s="6"/>
      <c r="J12" s="6"/>
    </row>
    <row r="13" spans="1:10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D15+D23+D14</f>
        <v>21.49</v>
      </c>
      <c r="G13" s="6"/>
      <c r="H13" s="6"/>
      <c r="I13" s="6"/>
      <c r="J13" s="6"/>
    </row>
    <row r="14" spans="1:10" ht="74.25" customHeight="1">
      <c r="A14" s="15" t="s">
        <v>18</v>
      </c>
      <c r="B14" s="16" t="s">
        <v>19</v>
      </c>
      <c r="C14" s="17">
        <v>0.3</v>
      </c>
      <c r="D14" s="17">
        <v>0.38</v>
      </c>
    </row>
    <row r="15" spans="1:10" ht="62.25" customHeight="1" thickBot="1">
      <c r="A15" s="27" t="s">
        <v>20</v>
      </c>
      <c r="B15" s="28" t="s">
        <v>21</v>
      </c>
      <c r="C15" s="29">
        <v>1.49</v>
      </c>
      <c r="D15" s="30">
        <f>D17+D18+D19+D20+D21+D22</f>
        <v>13.190000000000001</v>
      </c>
    </row>
    <row r="16" spans="1:10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2.5099999999999998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0.52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4.1500000000000004</v>
      </c>
    </row>
    <row r="21" spans="1:4" ht="16.5" customHeight="1">
      <c r="A21" s="18" t="s">
        <v>32</v>
      </c>
      <c r="B21" s="19" t="s">
        <v>33</v>
      </c>
      <c r="C21" s="20" t="e">
        <f>C23+C24+C25+C26+C27+C28+C29+C30+C31+#REF!+#REF!+#REF!</f>
        <v>#REF!</v>
      </c>
      <c r="D21" s="20">
        <v>0.06</v>
      </c>
    </row>
    <row r="22" spans="1:4" ht="31.5" customHeight="1">
      <c r="A22" s="18" t="s">
        <v>78</v>
      </c>
      <c r="B22" s="19" t="s">
        <v>79</v>
      </c>
      <c r="C22" s="20"/>
      <c r="D22" s="20">
        <v>5.07</v>
      </c>
    </row>
    <row r="23" spans="1:4" ht="32.25" customHeight="1" thickBot="1">
      <c r="A23" s="27" t="s">
        <v>34</v>
      </c>
      <c r="B23" s="28" t="s">
        <v>35</v>
      </c>
      <c r="C23" s="29">
        <v>1.29</v>
      </c>
      <c r="D23" s="30">
        <f>D24+D25+D26+D27+D28+D29+D30+D31</f>
        <v>7.919999999999999</v>
      </c>
    </row>
    <row r="24" spans="1:4" ht="27" customHeight="1">
      <c r="A24" s="15" t="s">
        <v>36</v>
      </c>
      <c r="B24" s="16" t="s">
        <v>37</v>
      </c>
      <c r="C24" s="17">
        <v>0.06</v>
      </c>
      <c r="D24" s="17">
        <v>2.2000000000000002</v>
      </c>
    </row>
    <row r="25" spans="1:4" ht="18" customHeight="1">
      <c r="A25" s="18" t="s">
        <v>38</v>
      </c>
      <c r="B25" s="19" t="s">
        <v>39</v>
      </c>
      <c r="C25" s="20">
        <v>0.1</v>
      </c>
      <c r="D25" s="20">
        <v>0.05</v>
      </c>
    </row>
    <row r="26" spans="1:4" ht="51" customHeight="1">
      <c r="A26" s="18" t="s">
        <v>40</v>
      </c>
      <c r="B26" s="19" t="s">
        <v>41</v>
      </c>
      <c r="C26" s="20">
        <v>0.05</v>
      </c>
      <c r="D26" s="20">
        <v>2.75</v>
      </c>
    </row>
    <row r="27" spans="1:4" ht="26.25" customHeight="1">
      <c r="A27" s="18" t="s">
        <v>42</v>
      </c>
      <c r="B27" s="19" t="s">
        <v>43</v>
      </c>
      <c r="C27" s="20">
        <v>1.81</v>
      </c>
      <c r="D27" s="20">
        <v>1.35</v>
      </c>
    </row>
    <row r="28" spans="1:4" ht="15.75" customHeight="1">
      <c r="A28" s="18" t="s">
        <v>44</v>
      </c>
      <c r="B28" s="19" t="s">
        <v>45</v>
      </c>
      <c r="C28" s="20">
        <v>0.05</v>
      </c>
      <c r="D28" s="20">
        <v>0.55000000000000004</v>
      </c>
    </row>
    <row r="29" spans="1:4" ht="54.75" customHeight="1">
      <c r="A29" s="18" t="s">
        <v>46</v>
      </c>
      <c r="B29" s="19" t="s">
        <v>47</v>
      </c>
      <c r="C29" s="20">
        <v>0.15</v>
      </c>
      <c r="D29" s="20">
        <v>0.05</v>
      </c>
    </row>
    <row r="30" spans="1:4" ht="15" customHeight="1">
      <c r="A30" s="18" t="s">
        <v>48</v>
      </c>
      <c r="B30" s="19" t="s">
        <v>49</v>
      </c>
      <c r="C30" s="20">
        <v>1.07</v>
      </c>
      <c r="D30" s="20">
        <v>0.02</v>
      </c>
    </row>
    <row r="31" spans="1:4" ht="40.5" customHeight="1" thickBot="1">
      <c r="A31" s="18" t="s">
        <v>50</v>
      </c>
      <c r="B31" s="19" t="s">
        <v>51</v>
      </c>
      <c r="C31" s="20">
        <v>0.34</v>
      </c>
      <c r="D31" s="20">
        <v>0.95</v>
      </c>
    </row>
    <row r="32" spans="1:4" ht="28.5" customHeight="1" thickBot="1">
      <c r="A32" s="24">
        <v>3</v>
      </c>
      <c r="B32" s="12" t="s">
        <v>52</v>
      </c>
      <c r="C32" s="26">
        <v>4.55</v>
      </c>
      <c r="D32" s="14">
        <v>1.56</v>
      </c>
    </row>
    <row r="33" spans="1:4" ht="54" customHeight="1" thickBot="1">
      <c r="A33" s="24" t="s">
        <v>53</v>
      </c>
      <c r="B33" s="12" t="s">
        <v>67</v>
      </c>
      <c r="C33" s="26">
        <v>4.55</v>
      </c>
      <c r="D33" s="14"/>
    </row>
    <row r="34" spans="1:4" ht="63" customHeight="1">
      <c r="A34" s="39" t="s">
        <v>55</v>
      </c>
      <c r="B34" s="40"/>
      <c r="C34" s="40"/>
      <c r="D34" s="40"/>
    </row>
    <row r="35" spans="1:4" ht="130.5" customHeight="1">
      <c r="A35" s="33"/>
      <c r="B35" s="34" t="s">
        <v>56</v>
      </c>
      <c r="C35" s="35"/>
      <c r="D35" s="34" t="s">
        <v>57</v>
      </c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</sheetData>
  <mergeCells count="6">
    <mergeCell ref="A34:D34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21-я Амурская, д. 25</vt:lpstr>
      <vt:lpstr>21-я Амурская, д. 25 к. 1</vt:lpstr>
      <vt:lpstr>21-я Амурская, д. 25 к. 3</vt:lpstr>
      <vt:lpstr>21-я Амурская, д. 25 к. 4</vt:lpstr>
      <vt:lpstr>21-я амурская, д. 35</vt:lpstr>
      <vt:lpstr>21-я Амурская, д. 35 к. 1</vt:lpstr>
      <vt:lpstr>21-я Амурская, д. 37</vt:lpstr>
      <vt:lpstr>21-я Амурская, д. 39</vt:lpstr>
      <vt:lpstr>21-я Амурская, д. 41</vt:lpstr>
      <vt:lpstr>21-я Амурская, д. 41 к. 1</vt:lpstr>
      <vt:lpstr>21-я Амурская, д.41 к. 3</vt:lpstr>
      <vt:lpstr>21-я Амурская, д. 43</vt:lpstr>
      <vt:lpstr>21-я Амурская, д. 43 к. 2</vt:lpstr>
      <vt:lpstr>21-я Амурская, д. 47</vt:lpstr>
      <vt:lpstr>21-я Амурская, д. 49</vt:lpstr>
      <vt:lpstr>21-я Амурская, д. 51</vt:lpstr>
      <vt:lpstr>21-я Амурская, д. 59</vt:lpstr>
      <vt:lpstr>21-я Амурская, д. 61 к.1</vt:lpstr>
      <vt:lpstr>21-я Амурская, д. 61 к. 2</vt:lpstr>
      <vt:lpstr>21-я Амурская, д. 61 к. 3</vt:lpstr>
      <vt:lpstr>21-я Амурская, д. 69</vt:lpstr>
      <vt:lpstr>21-я Амурская, д. 69 к. 1</vt:lpstr>
      <vt:lpstr>21-я Амурская, д. 69 к. 2</vt:lpstr>
      <vt:lpstr>21-я Амурская, д. 69 к. 3</vt:lpstr>
      <vt:lpstr>пр.Королева, д. 24 к. 1</vt:lpstr>
      <vt:lpstr>пр. Королева, д. 24 к. 2</vt:lpstr>
      <vt:lpstr>2-й Амурский проезд, д. 4 к. 1</vt:lpstr>
      <vt:lpstr>2-й Амурский проезд, д. 4 к. 2</vt:lpstr>
      <vt:lpstr>2-й Амурский проезд, д. 4 к. 3</vt:lpstr>
      <vt:lpstr>2-й Амурский проезд, д. 6</vt:lpstr>
      <vt:lpstr>4-й Амурский проезд, д. 10</vt:lpstr>
      <vt:lpstr>4-й Амурский проезд, д. 10 к.1</vt:lpstr>
      <vt:lpstr>4-й Амурский проезд, д. 12</vt:lpstr>
      <vt:lpstr>2-й Амурский проезд, д. 4</vt:lpstr>
      <vt:lpstr>4-й Аиурский проезд, д.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2018-10-17T05:42:15Z</dcterms:created>
  <dcterms:modified xsi:type="dcterms:W3CDTF">2018-11-12T04:23:23Z</dcterms:modified>
</cp:coreProperties>
</file>