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 firstSheet="36" activeTab="39"/>
  </bookViews>
  <sheets>
    <sheet name="21-я Амурская, д. 25" sheetId="1" r:id="rId1"/>
    <sheet name="21-я Амурская, д. 25 к. 1" sheetId="2" r:id="rId2"/>
    <sheet name="21-я Амурская, д. 25 к. 3" sheetId="3" r:id="rId3"/>
    <sheet name="21-я Амурская, д. 25 к. 4" sheetId="4" r:id="rId4"/>
    <sheet name="21-я амурская, д. 35" sheetId="5" r:id="rId5"/>
    <sheet name="21-я Амурская, д. 35 к. 1" sheetId="6" r:id="rId6"/>
    <sheet name="21-я Амурская, д. 37" sheetId="7" r:id="rId7"/>
    <sheet name="21-я Амурская, д. 39" sheetId="8" r:id="rId8"/>
    <sheet name="21-я Амурская, д. 41" sheetId="9" r:id="rId9"/>
    <sheet name="21-я Амурская, д. 41 к. 1" sheetId="10" r:id="rId10"/>
    <sheet name="21-я Амурская, д.41 к. 3" sheetId="11" r:id="rId11"/>
    <sheet name="21-я Амурская, д. 43" sheetId="12" r:id="rId12"/>
    <sheet name="21-я Амурская, д. 43 к. 2" sheetId="13" r:id="rId13"/>
    <sheet name="21-я Амурская, д. 47" sheetId="14" r:id="rId14"/>
    <sheet name="21-я Амурская, д. 49" sheetId="15" r:id="rId15"/>
    <sheet name="21-я Амурская, д. 51" sheetId="16" r:id="rId16"/>
    <sheet name="21-я Амурская, д. 59" sheetId="17" r:id="rId17"/>
    <sheet name="21-я Амурская, д. 61 к.1" sheetId="18" r:id="rId18"/>
    <sheet name="21-я Амурская, д. 61 к. 2" sheetId="19" r:id="rId19"/>
    <sheet name="21-я Амурская, д. 61 к. 3" sheetId="20" r:id="rId20"/>
    <sheet name="21-я Амурская, д. 69" sheetId="21" r:id="rId21"/>
    <sheet name="21-я Амурская, д. 69 к. 1" sheetId="22" r:id="rId22"/>
    <sheet name="21-я Амурская, д. 69 к. 2" sheetId="23" r:id="rId23"/>
    <sheet name="21-я Амурская, д. 69 к. 3" sheetId="24" r:id="rId24"/>
    <sheet name="пр.Королева, д. 24 к. 1" sheetId="25" r:id="rId25"/>
    <sheet name="пр. Королева, д. 24 к. 2" sheetId="26" r:id="rId26"/>
    <sheet name="2-й Амурский проезд, д. 4 к. 1" sheetId="27" r:id="rId27"/>
    <sheet name="2-й Амурский проезд, д. 4 к. 2" sheetId="28" r:id="rId28"/>
    <sheet name="2-й Амурский проезд, д. 4 к. 3" sheetId="29" r:id="rId29"/>
    <sheet name="2-й Амурский проезд, д. 6" sheetId="30" r:id="rId30"/>
    <sheet name="4-й Амурский проезд, д. 10" sheetId="31" r:id="rId31"/>
    <sheet name="4-й Амурский проезд, д. 10 к.1" sheetId="32" r:id="rId32"/>
    <sheet name="4-й Амурский проезд, д. 12" sheetId="33" r:id="rId33"/>
    <sheet name="2-й Амурский проезд, д. 4" sheetId="34" r:id="rId34"/>
    <sheet name="1-й Амурский проезд, д. 3" sheetId="35" r:id="rId35"/>
    <sheet name="1-й Амурский проезд, д. 3 к. 1" sheetId="36" r:id="rId36"/>
    <sheet name="1-й Амурский проезд, д. 5" sheetId="37" r:id="rId37"/>
    <sheet name="1-й Амурский проезд, д. 5 к.1" sheetId="38" r:id="rId38"/>
    <sheet name="3-й Амурский проезд, д. 1" sheetId="39" r:id="rId39"/>
    <sheet name="3-й Амурский проезд, д. 1 к.1" sheetId="40" r:id="rId40"/>
    <sheet name="Лист6" sheetId="41" r:id="rId41"/>
  </sheets>
  <calcPr calcId="125725"/>
</workbook>
</file>

<file path=xl/calcChain.xml><?xml version="1.0" encoding="utf-8"?>
<calcChain xmlns="http://schemas.openxmlformats.org/spreadsheetml/2006/main">
  <c r="D8" i="10"/>
  <c r="D22" i="40"/>
  <c r="C21"/>
  <c r="C13" s="1"/>
  <c r="C7" s="1"/>
  <c r="D15"/>
  <c r="D13"/>
  <c r="D8"/>
  <c r="D7" s="1"/>
  <c r="C8"/>
  <c r="A8"/>
  <c r="D22" i="39" l="1"/>
  <c r="C21"/>
  <c r="D15"/>
  <c r="D13"/>
  <c r="C13"/>
  <c r="D8"/>
  <c r="C8"/>
  <c r="C7" s="1"/>
  <c r="A8"/>
  <c r="D7"/>
  <c r="D22" i="38" l="1"/>
  <c r="C21"/>
  <c r="C13" s="1"/>
  <c r="C7" s="1"/>
  <c r="D15"/>
  <c r="D13"/>
  <c r="D8"/>
  <c r="C8"/>
  <c r="A8"/>
  <c r="D7"/>
  <c r="D22" i="37" l="1"/>
  <c r="C21"/>
  <c r="D15"/>
  <c r="D13"/>
  <c r="C13"/>
  <c r="D8"/>
  <c r="C8"/>
  <c r="C7" s="1"/>
  <c r="A8"/>
  <c r="D7"/>
  <c r="D22" i="36" l="1"/>
  <c r="C21"/>
  <c r="C13" s="1"/>
  <c r="C7" s="1"/>
  <c r="D15"/>
  <c r="D13"/>
  <c r="D8"/>
  <c r="D7" s="1"/>
  <c r="C8"/>
  <c r="A8"/>
  <c r="D22" i="35" l="1"/>
  <c r="C21"/>
  <c r="C13" s="1"/>
  <c r="C7" s="1"/>
  <c r="D15"/>
  <c r="D13"/>
  <c r="D8"/>
  <c r="D7" s="1"/>
  <c r="C8"/>
  <c r="A8"/>
  <c r="D22" i="34" l="1"/>
  <c r="C21"/>
  <c r="C13" s="1"/>
  <c r="C7" s="1"/>
  <c r="D15"/>
  <c r="D13"/>
  <c r="D8"/>
  <c r="D7" s="1"/>
  <c r="C8"/>
  <c r="A8"/>
  <c r="D22" i="33"/>
  <c r="C21"/>
  <c r="C13" s="1"/>
  <c r="C7" s="1"/>
  <c r="D15"/>
  <c r="D13"/>
  <c r="D8"/>
  <c r="D7" s="1"/>
  <c r="C8"/>
  <c r="A8"/>
  <c r="D22" i="32"/>
  <c r="C21"/>
  <c r="D15"/>
  <c r="D13"/>
  <c r="C13"/>
  <c r="D8"/>
  <c r="C8"/>
  <c r="A8"/>
  <c r="D7"/>
  <c r="C7"/>
  <c r="D22" i="31"/>
  <c r="C21"/>
  <c r="C13" s="1"/>
  <c r="C7" s="1"/>
  <c r="D15"/>
  <c r="D13"/>
  <c r="D8"/>
  <c r="D7" s="1"/>
  <c r="C8"/>
  <c r="A8"/>
  <c r="D22" i="30"/>
  <c r="C21"/>
  <c r="D15"/>
  <c r="D13"/>
  <c r="C13"/>
  <c r="D8"/>
  <c r="C8"/>
  <c r="C7" s="1"/>
  <c r="A8"/>
  <c r="D7"/>
  <c r="D22" i="29"/>
  <c r="C21"/>
  <c r="D15"/>
  <c r="D13"/>
  <c r="C13"/>
  <c r="D8"/>
  <c r="C8"/>
  <c r="A8"/>
  <c r="D7"/>
  <c r="C7"/>
  <c r="D22" i="28"/>
  <c r="C21"/>
  <c r="D15"/>
  <c r="D13" s="1"/>
  <c r="D7" s="1"/>
  <c r="C13"/>
  <c r="D8"/>
  <c r="C8"/>
  <c r="C7" s="1"/>
  <c r="A8"/>
  <c r="D22" i="27"/>
  <c r="C21"/>
  <c r="D15"/>
  <c r="D13"/>
  <c r="C13"/>
  <c r="D8"/>
  <c r="C8"/>
  <c r="C7" s="1"/>
  <c r="A8"/>
  <c r="D7"/>
  <c r="D22" i="26"/>
  <c r="C21"/>
  <c r="D15"/>
  <c r="D13"/>
  <c r="C13"/>
  <c r="D8"/>
  <c r="C8"/>
  <c r="C7" s="1"/>
  <c r="A8"/>
  <c r="D7"/>
  <c r="D22" i="25"/>
  <c r="C21"/>
  <c r="D15"/>
  <c r="D13" s="1"/>
  <c r="D7" s="1"/>
  <c r="C13"/>
  <c r="D8"/>
  <c r="C8"/>
  <c r="C7" s="1"/>
  <c r="A8"/>
  <c r="D22" i="24" l="1"/>
  <c r="C21"/>
  <c r="D15"/>
  <c r="D13" s="1"/>
  <c r="D7" s="1"/>
  <c r="C13"/>
  <c r="D8"/>
  <c r="C8"/>
  <c r="C7" s="1"/>
  <c r="A8"/>
  <c r="D22" i="23"/>
  <c r="C21"/>
  <c r="D15"/>
  <c r="D13" s="1"/>
  <c r="D7" s="1"/>
  <c r="C13"/>
  <c r="D8"/>
  <c r="C8"/>
  <c r="C7" s="1"/>
  <c r="A8"/>
  <c r="D22" i="22"/>
  <c r="C21"/>
  <c r="D15"/>
  <c r="D13" s="1"/>
  <c r="D7" s="1"/>
  <c r="C13"/>
  <c r="D8"/>
  <c r="C8"/>
  <c r="C7" s="1"/>
  <c r="A8"/>
  <c r="D22" i="21"/>
  <c r="C21"/>
  <c r="D15"/>
  <c r="D13" s="1"/>
  <c r="D7" s="1"/>
  <c r="C13"/>
  <c r="D8"/>
  <c r="C8"/>
  <c r="C7" s="1"/>
  <c r="A8"/>
  <c r="D22" i="20" l="1"/>
  <c r="C21"/>
  <c r="D15"/>
  <c r="D13" s="1"/>
  <c r="D7" s="1"/>
  <c r="C13"/>
  <c r="D8"/>
  <c r="C8"/>
  <c r="C7" s="1"/>
  <c r="A8"/>
  <c r="D22" i="19"/>
  <c r="C21"/>
  <c r="D15"/>
  <c r="D13" s="1"/>
  <c r="D7" s="1"/>
  <c r="C13"/>
  <c r="D8"/>
  <c r="C8"/>
  <c r="C7" s="1"/>
  <c r="A8"/>
  <c r="D22" i="18"/>
  <c r="C21"/>
  <c r="C13" s="1"/>
  <c r="C7" s="1"/>
  <c r="D15"/>
  <c r="D13"/>
  <c r="D8"/>
  <c r="D7" s="1"/>
  <c r="C8"/>
  <c r="A8"/>
  <c r="D22" i="17" l="1"/>
  <c r="C21"/>
  <c r="D15"/>
  <c r="D13" s="1"/>
  <c r="D7" s="1"/>
  <c r="C13"/>
  <c r="D8"/>
  <c r="C8"/>
  <c r="C7" s="1"/>
  <c r="A8"/>
  <c r="D22" i="16" l="1"/>
  <c r="C21"/>
  <c r="D15"/>
  <c r="D13"/>
  <c r="C13"/>
  <c r="D8"/>
  <c r="C8"/>
  <c r="A8"/>
  <c r="D7"/>
  <c r="C7"/>
  <c r="D22" i="15"/>
  <c r="C21"/>
  <c r="C13" s="1"/>
  <c r="C7" s="1"/>
  <c r="D15"/>
  <c r="D13"/>
  <c r="D8"/>
  <c r="D7" s="1"/>
  <c r="C8"/>
  <c r="A8"/>
  <c r="D22" i="14"/>
  <c r="C21"/>
  <c r="D15"/>
  <c r="D13" s="1"/>
  <c r="D7" s="1"/>
  <c r="C13"/>
  <c r="D8"/>
  <c r="C8"/>
  <c r="C7" s="1"/>
  <c r="A8"/>
  <c r="D23" i="13"/>
  <c r="C22"/>
  <c r="D15"/>
  <c r="D13" s="1"/>
  <c r="D7" s="1"/>
  <c r="C13"/>
  <c r="D8"/>
  <c r="C8"/>
  <c r="C7" s="1"/>
  <c r="A8"/>
  <c r="D23" i="12"/>
  <c r="C22"/>
  <c r="D15"/>
  <c r="D13" s="1"/>
  <c r="D7" s="1"/>
  <c r="C13"/>
  <c r="D8"/>
  <c r="C8"/>
  <c r="C7" s="1"/>
  <c r="A8"/>
  <c r="D22" i="11"/>
  <c r="C21"/>
  <c r="D15"/>
  <c r="D13" s="1"/>
  <c r="D7" s="1"/>
  <c r="C13"/>
  <c r="D8"/>
  <c r="C8"/>
  <c r="C7" s="1"/>
  <c r="A8"/>
  <c r="D24" i="10"/>
  <c r="C22"/>
  <c r="D16"/>
  <c r="D14"/>
  <c r="C14"/>
  <c r="D7"/>
  <c r="C8"/>
  <c r="A8"/>
  <c r="C7"/>
  <c r="D23" i="9"/>
  <c r="C21"/>
  <c r="D15"/>
  <c r="D13" s="1"/>
  <c r="D7" s="1"/>
  <c r="C13"/>
  <c r="D8"/>
  <c r="C8"/>
  <c r="C7" s="1"/>
  <c r="A8"/>
  <c r="D23" i="8"/>
  <c r="C21"/>
  <c r="D15"/>
  <c r="D13"/>
  <c r="C13"/>
  <c r="D8"/>
  <c r="C8"/>
  <c r="A8"/>
  <c r="D7"/>
  <c r="C7"/>
  <c r="D22" i="7"/>
  <c r="C21"/>
  <c r="C13" s="1"/>
  <c r="C7" s="1"/>
  <c r="D15"/>
  <c r="D13"/>
  <c r="D8"/>
  <c r="D7" s="1"/>
  <c r="C8"/>
  <c r="A8"/>
  <c r="D22" i="6"/>
  <c r="C21"/>
  <c r="D15"/>
  <c r="D13" s="1"/>
  <c r="D7" s="1"/>
  <c r="C13"/>
  <c r="D8"/>
  <c r="C8"/>
  <c r="C7" s="1"/>
  <c r="A8"/>
  <c r="D22" i="5"/>
  <c r="C21"/>
  <c r="D15"/>
  <c r="D13" s="1"/>
  <c r="D7" s="1"/>
  <c r="C13"/>
  <c r="D8"/>
  <c r="C8"/>
  <c r="C7" s="1"/>
  <c r="A8"/>
  <c r="D22" i="4"/>
  <c r="C21"/>
  <c r="D15"/>
  <c r="D13" s="1"/>
  <c r="D7" s="1"/>
  <c r="C13"/>
  <c r="D8"/>
  <c r="C8"/>
  <c r="C7" s="1"/>
  <c r="A8"/>
  <c r="D21" i="3"/>
  <c r="C20"/>
  <c r="C13" s="1"/>
  <c r="C7" s="1"/>
  <c r="D15"/>
  <c r="D13"/>
  <c r="D8"/>
  <c r="D7" s="1"/>
  <c r="C8"/>
  <c r="A8"/>
  <c r="D22" i="2"/>
  <c r="C21"/>
  <c r="C13" s="1"/>
  <c r="C7" s="1"/>
  <c r="D15"/>
  <c r="D13"/>
  <c r="D8"/>
  <c r="D7" s="1"/>
  <c r="C8"/>
  <c r="A8"/>
  <c r="D22" i="1" l="1"/>
  <c r="C21"/>
  <c r="C13" s="1"/>
  <c r="C7" s="1"/>
  <c r="D15"/>
  <c r="D13"/>
  <c r="D8"/>
  <c r="D7" s="1"/>
  <c r="C8"/>
  <c r="A8"/>
</calcChain>
</file>

<file path=xl/sharedStrings.xml><?xml version="1.0" encoding="utf-8"?>
<sst xmlns="http://schemas.openxmlformats.org/spreadsheetml/2006/main" count="2250" uniqueCount="183">
  <si>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№25 по улице 21Амурская  
от «___» _______________ 2018г.</t>
  </si>
  <si>
    <r>
      <t xml:space="preserve">Размер платы за содержание и ремонт помещений в многоквартирном доме, имеющем все виды благоустройства, оборудованном лифтом и мусоропроводом (при отсутвии газовых плит) в 2018 году. в соотвествии с п. 5 Договора Управления и Постановлением Администрации г. Омска № 1306 -п от 29.11.2017г.     </t>
    </r>
    <r>
      <rPr>
        <sz val="12"/>
        <rFont val="Arial Cyr"/>
        <charset val="204"/>
      </rPr>
      <t xml:space="preserve">                                                                      </t>
    </r>
  </si>
  <si>
    <t>Наименование услуг и работ</t>
  </si>
  <si>
    <t>Размер платы, руб. за 1 кв. м общей площади помещения в месяц</t>
  </si>
  <si>
    <t>№                     п/п</t>
  </si>
  <si>
    <t>По договору оказания услуг и выполнения работ по содержанию и ремонту общего имущества в 2014 году</t>
  </si>
  <si>
    <t>По договору управления в 2017-2018 гг</t>
  </si>
  <si>
    <t>Содержание и ремонт жилого помещения, в т.ч.</t>
  </si>
  <si>
    <t>управление многоквартирным домом:</t>
  </si>
  <si>
    <t>1.1</t>
  </si>
  <si>
    <t>организация работ по содержанию и ремонту общего имущества</t>
  </si>
  <si>
    <t>1.2</t>
  </si>
  <si>
    <t>организация работ по предоставлению коммунальных услуг потребителям в жилых помещениях</t>
  </si>
  <si>
    <t>1.3</t>
  </si>
  <si>
    <t>организация работ по расчету платы за коммунальные ресурсы, потребляемые при содержании общего имущества в многоквартирном доме</t>
  </si>
  <si>
    <t>1.4</t>
  </si>
  <si>
    <t>организация работ по предоставлению информации в электронном виде</t>
  </si>
  <si>
    <t>содержание общего имущества:</t>
  </si>
  <si>
    <t>2.1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</si>
  <si>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полов), в том числе: проверка состояния, выявление повреждений, очистка кровли от снега и скалывания сосулек</t>
  </si>
  <si>
    <t>2.2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</si>
  <si>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том числе:</t>
  </si>
  <si>
    <t>2.2.1</t>
  </si>
  <si>
    <t>работы, выполняемые в целях надлежащего состояния мусоропроводов</t>
  </si>
  <si>
    <t>2.2.2</t>
  </si>
  <si>
    <t>техническое обслуживание систем вентиляции, водоснабжения (холодного и горячего), отопления, водоотведения, электрооборудования</t>
  </si>
  <si>
    <t>2.2.3</t>
  </si>
  <si>
    <t>обслуживание общедомового прибора учета тепловой энергии</t>
  </si>
  <si>
    <t>2.2.4</t>
  </si>
  <si>
    <t>работы, выполняемые в целях надлежащего состояния систем внутридомового газового оборудования</t>
  </si>
  <si>
    <t>2.2.5</t>
  </si>
  <si>
    <t>работы, выполняемые в целях надлежащего содержания лифтов</t>
  </si>
  <si>
    <t>2.2.6</t>
  </si>
  <si>
    <t>страхование лифтов</t>
  </si>
  <si>
    <t>2.3</t>
  </si>
  <si>
    <t>работы по содержанию помещений, входящих в состав общего имущества в многоквартирном доме, в т.ч.:</t>
  </si>
  <si>
    <t>2.3.1</t>
  </si>
  <si>
    <t>уборка помещений, входящих в состав общего имущества, влажная протирка подоконников, перил, дверей, мытье окон</t>
  </si>
  <si>
    <t>2.3.2</t>
  </si>
  <si>
    <t>дератизация, дезинсекция</t>
  </si>
  <si>
    <t>2.3.3</t>
  </si>
  <si>
    <t>очистка придомовой территории (в холодный период года – очистка от снега, льда, наледи, посыпка песком, в теплый период года – подметание и уборка придомовой территории от мусора, очистка урн), уборка контейнерных площадок, уборка и выкашивание газонов</t>
  </si>
  <si>
    <t>2.3.4</t>
  </si>
  <si>
    <t>незамедлительный вывоз твердых бытовых отходов при накоплении более 2,5 куб. метра</t>
  </si>
  <si>
    <t>2.3.5</t>
  </si>
  <si>
    <t>вывоз крупногабаритного мусора</t>
  </si>
  <si>
    <t>2.3.6</t>
  </si>
  <si>
    <t>организация мест накопления отработанных ртутьсодержащих ламп и их передача в специализированные организации, имеющие лицензии на осуществление деятельности по сбору, использованию, транспортированию и размещению таких отходов</t>
  </si>
  <si>
    <t>2.3.7</t>
  </si>
  <si>
    <t>работы по обеспечению требований пожарной безопасности</t>
  </si>
  <si>
    <t>2.3.8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</si>
  <si>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</si>
  <si>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текущий ремонт</t>
  </si>
  <si>
    <t>4*</t>
  </si>
  <si>
    <t xml:space="preserve"> плата за холодную воду, горячую воду, электрическую энергию потребляемые при содержании общего имущества в многоквартирном доме</t>
  </si>
  <si>
    <r>
      <rPr>
        <sz val="14"/>
        <rFont val="Arial Cyr"/>
        <charset val="204"/>
      </rPr>
      <t xml:space="preserve">* </t>
    </r>
    <r>
      <rPr>
        <sz val="11"/>
        <color theme="1"/>
        <rFont val="Calibri"/>
        <family val="2"/>
        <charset val="204"/>
        <scheme val="minor"/>
      </rPr>
      <t>расходы, предусмотреные п.4, включаются в состав платы за содержание жилого помещения с 1 января 2017 года по индивидуальному расчету.При первоначальном включении в плату за содержание жилого помещения расходы, предусмотренные п.4, не могут превышать нормативы потребления коммунальных услуг на общедомовые нужды, установленные РЭК Омской области по состоянию на 01.06.2017 г.</t>
    </r>
  </si>
  <si>
    <t>плата за холодную воду, горячую воду, электрическую энергию, потребляемые при содержании общего имущества в многоквартирном доме</t>
  </si>
  <si>
    <t xml:space="preserve"> плата за холодную воду, горячую воду, электрическую энергию, потребляемые при содержании общего имущества в многоквартирном доме</t>
  </si>
  <si>
    <t>2.2.7</t>
  </si>
  <si>
    <t>работы, по эксплуатации оборудования и техническому обслуживанию крышных котельных</t>
  </si>
  <si>
    <t>работы, по эксплуатации оборудования и техническому обслуживанию крышной котельной</t>
  </si>
  <si>
    <t>плата за холодную воду, горячую воду, электрическую энергию потребляемые при содержании общего имущества в многоквартирном доме</t>
  </si>
  <si>
    <t>плата за холодную воду, горячую воду, электическую энергию,  потребляемые при содержании общего имущества в многоквартирном доме</t>
  </si>
  <si>
    <t>плата за холодную воду, горячую воду, электрическую энергию,  потребляемые при содержании общего имущества в многоквартирном доме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</si>
  <si>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69/2 по улице 21-я Амурская  
от «___» _______________ 2018г.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</si>
  <si>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69/3 по улице 21-я Амурская  
от «___» _______________ 2018г.</t>
  </si>
  <si>
    <t>2.2.4*</t>
  </si>
  <si>
    <t xml:space="preserve"> плата за хлодную воду, горячую воду, электрическую энергию, потребляемые при содержании общего имущества в многоквартирном доме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</si>
  <si>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полов), в том числе: проверка состояния, выявление повреждений, очистка кровли от снега и скалывание сосулек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</si>
  <si>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№25 корпус 1 по улице 21-я Амурская  
от «___» _______________ 2019г.</t>
  </si>
  <si>
    <r>
      <t>Размер платы за содержание и ремонт помещений в многоквартирном доме, имеющем все виды благоустройства, оборудованном лифтом и мусоропроводом (при отсутвии газовых плит) в 2019 году. В соответствии с п. 5 Договора управления и Постановления Администрации г. Омска № 1188-п от 29.11.2018г.</t>
    </r>
    <r>
      <rPr>
        <sz val="12"/>
        <rFont val="Arial Cyr"/>
        <charset val="204"/>
      </rPr>
      <t xml:space="preserve">                                                                 </t>
    </r>
  </si>
  <si>
    <t>По договору управления на 2019 г.</t>
  </si>
  <si>
    <t>2.3.4*</t>
  </si>
  <si>
    <t>4**</t>
  </si>
  <si>
    <r>
      <rPr>
        <sz val="14"/>
        <rFont val="Arial Cyr"/>
        <charset val="204"/>
      </rPr>
      <t xml:space="preserve"> </t>
    </r>
    <r>
      <rPr>
        <sz val="11"/>
        <rFont val="Arial Cyr"/>
        <charset val="204"/>
      </rPr>
      <t xml:space="preserve">*расходы по обеспечению вывоза твердых коммунальных отходов включаются в состав платы за содержание жилого помещения до применения единого тарифа на услуги по обращению с твердыми коммунальными отходами в соответствии с Федеральным законом № 458-ФЗ от 29.12.2014г.                                                                                                                                                                                                       </t>
    </r>
    <r>
      <rPr>
        <sz val="14"/>
        <rFont val="Arial Cyr"/>
        <charset val="204"/>
      </rPr>
      <t xml:space="preserve">** </t>
    </r>
    <r>
      <rPr>
        <sz val="11"/>
        <color theme="1"/>
        <rFont val="Calibri"/>
        <family val="2"/>
        <charset val="204"/>
        <scheme val="minor"/>
      </rPr>
      <t>расходы, предусмотреные п.4, включаются в состав платы за содержание жилого помещения с 1 января 2019 года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</si>
  <si>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25 корпус 3 по улице 21-я Амурская  
от «___» _______________ 2019 г.</t>
  </si>
  <si>
    <r>
      <t xml:space="preserve">Размер платы за содержание и ремонт помещений в многоквартирном доме, имеющем все виды благоустройства, оборудованном лифтом и мусоропроводом (при отсутвии газовых плит) в 2019г.                                                                    в соответсвии с п. 5 Договора управления и Постановления  Администрации г. Омска № 1188-п от 29.11.2018 г.  </t>
    </r>
    <r>
      <rPr>
        <sz val="12"/>
        <rFont val="Arial Cyr"/>
        <charset val="204"/>
      </rPr>
      <t xml:space="preserve">                                                                      </t>
    </r>
  </si>
  <si>
    <t>По договору управления на 2019 г</t>
  </si>
  <si>
    <r>
      <rPr>
        <sz val="11"/>
        <rFont val="Arial Cyr"/>
        <charset val="204"/>
      </rPr>
      <t xml:space="preserve"> * расходы по обеспечению вывоза твердых коммунальных отходов включаются в состав платы за содержание жилого помещения до применения единого тарифа на услуги по обращению с твердыми коммунальными отходами в соответствии с Федеральным законом № 458-ФЗ от 29.12.2014г.                                                                                                                                                              </t>
    </r>
    <r>
      <rPr>
        <sz val="14"/>
        <rFont val="Arial Cyr"/>
        <charset val="204"/>
      </rPr>
      <t xml:space="preserve">** </t>
    </r>
    <r>
      <rPr>
        <sz val="11"/>
        <color theme="1"/>
        <rFont val="Calibri"/>
        <family val="2"/>
        <charset val="204"/>
        <scheme val="minor"/>
      </rPr>
      <t>расходы, предусмотреные п.4, включаются в состав платы за содержание жилого помещения с 1 января 2019 года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</si>
  <si>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№25 корпус 4 по улице 21-я Амурская  
от «___» _______________ 2019 г.</t>
  </si>
  <si>
    <r>
      <t xml:space="preserve">Размер платы за содержание и ремонт помещений в многоквартирном доме, имеющем все виды благоустройства, оборудованном лифтом и мусоропроводом (при отсутвии газовых плит) в 2019 году. в соотвествии с п. 5 Договора управления и Постановления Администрации г. Омска № 1188-П от 29.11.2018 г. </t>
    </r>
    <r>
      <rPr>
        <sz val="12"/>
        <rFont val="Arial Cyr"/>
        <charset val="204"/>
      </rPr>
      <t xml:space="preserve">                                                                      </t>
    </r>
  </si>
  <si>
    <r>
      <rPr>
        <sz val="11"/>
        <rFont val="Arial Cyr"/>
        <charset val="204"/>
      </rPr>
      <t>*расходы по обеспечению вывоза твердых коммунальных отходов включаются в состав платы за содержание жилого помещения до применения единого тарифа на услуги по обращению с твердыми коммунальными отходами в соответствии с Федеральным законом № 458-ФЗ от 29.12.2014г.</t>
    </r>
    <r>
      <rPr>
        <sz val="14"/>
        <rFont val="Arial Cyr"/>
        <charset val="204"/>
      </rPr>
      <t xml:space="preserve">                                                                                                                                                               ** </t>
    </r>
    <r>
      <rPr>
        <sz val="11"/>
        <color theme="1"/>
        <rFont val="Calibri"/>
        <family val="2"/>
        <charset val="204"/>
        <scheme val="minor"/>
      </rPr>
      <t>расходы, предусмотреные п.4, включаются в состав платы за содержание жилого помещения с 1 января 2019 года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</si>
  <si>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35 по улице 21-я Амурская  
от «___» _______________ 2019 г.</t>
  </si>
  <si>
    <r>
      <t xml:space="preserve">Размер платы за содержание и ремонт помещений в многоквартирном доме, имеющем все виды благоустройства, оборудованном лифтом и мусоропроводом (при наличии газовых плит) в 2019 году. в соотвествии с п. 5 Договора управления и Постановления Администрации г. Омска № 1188-П от 29.11.2018г.       </t>
    </r>
    <r>
      <rPr>
        <sz val="12"/>
        <rFont val="Arial Cyr"/>
        <charset val="204"/>
      </rPr>
      <t xml:space="preserve">                                                                      </t>
    </r>
  </si>
  <si>
    <r>
      <rPr>
        <sz val="11"/>
        <rFont val="Arial Cyr"/>
        <charset val="204"/>
      </rPr>
      <t xml:space="preserve"> *расходы по обеспечению вывоза твердых коммунальных отходов включаются в состав платы за содержание жилого помещения до применения единого тарифа на услуги по обращению с твердыми коммунальными отходами в соответствии Федеральным законом № 458-ФЗ от 29.12.2014г.</t>
    </r>
    <r>
      <rPr>
        <sz val="14"/>
        <rFont val="Arial Cyr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** </t>
    </r>
    <r>
      <rPr>
        <sz val="11"/>
        <color theme="1"/>
        <rFont val="Calibri"/>
        <family val="2"/>
        <charset val="204"/>
        <scheme val="minor"/>
      </rPr>
      <t>расходы, предусмотреные п.4, включаются в состав платы за содержание жилого помещения с 1 января 2019 года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</si>
  <si>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35 корпус 1 по улице 21-я Амурская  
от «___» _______________ 2019г.</t>
  </si>
  <si>
    <r>
      <t xml:space="preserve">Размер платы за содержание и ремонт помещений в многоквартирном доме, имеющем все виды благоустройства, оборудованном лифтом и мусоропроводом (при наличии газовых плит) в 2019 году. в соотвествии с п. 5 Договора управления и Постановления Администрации г. Омск № 1188-П от 29.11.2018г     </t>
    </r>
    <r>
      <rPr>
        <sz val="12"/>
        <rFont val="Arial Cyr"/>
        <charset val="204"/>
      </rPr>
      <t xml:space="preserve">                                                                      </t>
    </r>
  </si>
  <si>
    <r>
      <rPr>
        <sz val="11"/>
        <rFont val="Arial Cyr"/>
        <charset val="204"/>
      </rPr>
      <t xml:space="preserve">*расходы по обеспечению вывоза твердых коммунальных отходов включаются в состав платы за содержание жилого помещения до применения единого тарифа на услуги по обращению с твердыми коммунальными отходами в соответствии с Федеральным законом № 458-ФЗ от 29.12.2014г.                                                                                                                                                                     </t>
    </r>
    <r>
      <rPr>
        <sz val="14"/>
        <rFont val="Arial Cyr"/>
        <charset val="204"/>
      </rPr>
      <t xml:space="preserve">** </t>
    </r>
    <r>
      <rPr>
        <sz val="11"/>
        <color theme="1"/>
        <rFont val="Calibri"/>
        <family val="2"/>
        <charset val="204"/>
        <scheme val="minor"/>
      </rPr>
      <t>расходы, предусмотреные п.4, включаются в состав платы за содержание жилого помещения с 1 января 2019 года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</si>
  <si>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37  по улице 21-я Амурская  
от «___» _______________ 2019г.</t>
  </si>
  <si>
    <r>
      <t xml:space="preserve">Размер платы за содержание и ремонт помещений в многоквартирном доме, имеющем все виды благоустройства, оборудованном лифтом и мусоропроводом (при наличии газовых плит) в 2019 году. в соотвествии с п. 5 Договора управления и Постановления Администрации г. Омска № 1188-П от 29.11.2018г.    </t>
    </r>
    <r>
      <rPr>
        <sz val="12"/>
        <rFont val="Arial Cyr"/>
        <charset val="204"/>
      </rPr>
      <t xml:space="preserve">                                                                      </t>
    </r>
  </si>
  <si>
    <r>
      <rPr>
        <sz val="14"/>
        <rFont val="Arial Cyr"/>
        <charset val="204"/>
      </rPr>
      <t xml:space="preserve"> </t>
    </r>
    <r>
      <rPr>
        <sz val="11"/>
        <rFont val="Arial Cyr"/>
        <charset val="204"/>
      </rPr>
      <t>*расходы по обеспечению вывоза твердых коммунальных отходов включаются в состав платы за содержание жилого помещения до применения единого тарифа на услуги по обращению с твердыми коммунальными отходами в соответствии Федеральным законом № 458-ФЗ от 29.12.2014г.</t>
    </r>
    <r>
      <rPr>
        <sz val="14"/>
        <rFont val="Arial Cyr"/>
        <charset val="204"/>
      </rPr>
      <t xml:space="preserve">                                                                                                                              ** </t>
    </r>
    <r>
      <rPr>
        <sz val="11"/>
        <color theme="1"/>
        <rFont val="Calibri"/>
        <family val="2"/>
        <charset val="204"/>
        <scheme val="minor"/>
      </rPr>
      <t>расходы, предусмотреные п.4, включаются в состав платы за содержание жилого помещения с 1 января 2019 года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</si>
  <si>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39 по улице 21-я Амурская  
от «___» _______________ 2019г.</t>
  </si>
  <si>
    <r>
      <t xml:space="preserve">Размер платы за содержание и ремонт помещений в многоквартирном доме, имеющем все виды благоустройства, оборудованном лифтом и мусоропроводом (при наличии газовых плит) в 2019 году. В соотвествии с п. 5 Договора управления и Постановления Администрации г. Омска № 1188-П от 29.11.2018г.   </t>
    </r>
    <r>
      <rPr>
        <sz val="12"/>
        <rFont val="Arial Cyr"/>
        <charset val="204"/>
      </rPr>
      <t xml:space="preserve">                                                                      </t>
    </r>
  </si>
  <si>
    <r>
      <rPr>
        <sz val="14"/>
        <rFont val="Arial Cyr"/>
        <charset val="204"/>
      </rPr>
      <t xml:space="preserve">  </t>
    </r>
    <r>
      <rPr>
        <sz val="11"/>
        <rFont val="Arial Cyr"/>
        <charset val="204"/>
      </rPr>
      <t>*расходы по обеспечению вывоза твердых коммунальных отходов включаются в состав платы за содержание жилого помещения до применения единого тарифа на услуги по обращению с твердыми коммунальными отходами в соответствии с Федеральным законом № 458-ФЗ от 29.12.2014г.</t>
    </r>
    <r>
      <rPr>
        <sz val="14"/>
        <rFont val="Arial Cyr"/>
        <charset val="204"/>
      </rPr>
      <t xml:space="preserve">                                                                                                                                                              ** </t>
    </r>
    <r>
      <rPr>
        <sz val="11"/>
        <color theme="1"/>
        <rFont val="Calibri"/>
        <family val="2"/>
        <charset val="204"/>
        <scheme val="minor"/>
      </rPr>
      <t>расходы, предусмотреные п.4, включаются в состав платы за содержание жилого помещения с 1 января 2019 года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</si>
  <si>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41 по улице 21-я Амурская  
от «___» _______________ 2019г.</t>
  </si>
  <si>
    <r>
      <t xml:space="preserve">Размер платы за содержание и ремонт помещений в многоквартирном доме, имеющем все виды благоустройства, оборудованном лифтом и мусоропроводом (при наличии газовых плит) в 2019 году. В соотвествии с п 5. Договора управления и Постановлением Администрации г. Омска № 1188-П от 29.11.2018г.   </t>
    </r>
    <r>
      <rPr>
        <sz val="12"/>
        <rFont val="Arial Cyr"/>
        <charset val="204"/>
      </rPr>
      <t xml:space="preserve">                                                                      </t>
    </r>
  </si>
  <si>
    <r>
      <rPr>
        <sz val="11"/>
        <rFont val="Arial Cyr"/>
        <charset val="204"/>
      </rPr>
      <t xml:space="preserve"> *расходы по обеспечению вывоза твердых коммунальных отходов включаются в состав платы за содержание жилого помещения до применения единого тарифа на услуги по обращению с твердыми коммунальными отходами в соответствии с Федеральным законом № 458-ФЗ от 29.12.2014г.                                                                                                                                                                     </t>
    </r>
    <r>
      <rPr>
        <sz val="14"/>
        <rFont val="Arial Cyr"/>
        <charset val="204"/>
      </rPr>
      <t xml:space="preserve">** </t>
    </r>
    <r>
      <rPr>
        <sz val="11"/>
        <color theme="1"/>
        <rFont val="Calibri"/>
        <family val="2"/>
        <charset val="204"/>
        <scheme val="minor"/>
      </rPr>
      <t>расходы, предусмотреные п.4, включаются в состав платы за содержание жилого помещения с 1 января 2019 года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</si>
  <si>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№41 корпус1 по улице 21Амурская  
от «___» _______________ 2019г.</t>
  </si>
  <si>
    <r>
      <t xml:space="preserve">Размер платы за содержание и ремонт помещений в многоквартирном доме, имеющем все виды благоустройства, оборудованном лифтом и мусоропроводом (при наличии газовых плит) в 2019 году. В соотвествии с п. 5 Договора управления Постановления Администрации г. Омска № 1188-П от 29.11.2018г.   </t>
    </r>
    <r>
      <rPr>
        <sz val="12"/>
        <rFont val="Arial Cyr"/>
        <charset val="204"/>
      </rPr>
      <t xml:space="preserve">                                                                      </t>
    </r>
  </si>
  <si>
    <t>По договору управления в на 2019 г</t>
  </si>
  <si>
    <r>
      <rPr>
        <sz val="11"/>
        <rFont val="Arial Cyr"/>
        <charset val="204"/>
      </rPr>
      <t xml:space="preserve">*расходы по обеспечению вывоза твердых коммунальных отходов включаются в состав платы за содержание жилого помещения до применения единого тарифа на услуги по обращению с твердыми коммунальными отходами в соответствии с Федеральным законом № 458-ФЗ от 29.12.2014г.                                                                                                                                                              </t>
    </r>
    <r>
      <rPr>
        <sz val="14"/>
        <rFont val="Arial Cyr"/>
        <charset val="204"/>
      </rPr>
      <t xml:space="preserve">** </t>
    </r>
    <r>
      <rPr>
        <sz val="11"/>
        <color theme="1"/>
        <rFont val="Calibri"/>
        <family val="2"/>
        <charset val="204"/>
        <scheme val="minor"/>
      </rPr>
      <t>расходы, предусмотреные п.4, включаются в состав платы за содержание жилого помещения с 1 января 2019 года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</si>
  <si>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№41 корпус 3 по улице 21Амурская  
от «___» _______________ 2019г.</t>
  </si>
  <si>
    <r>
      <t xml:space="preserve">Размер платы за содержание и ремонт помещений в многоквартирном доме, имеющем все виды благоустройства, оборудованном лифтом (при наличии газовых плит) в 2019 году. В соотвествии с п. 5 Договора управления и Постановления Администрации г. Омска № 1188-П от 29.11.2018г.    </t>
    </r>
    <r>
      <rPr>
        <sz val="12"/>
        <rFont val="Arial Cyr"/>
        <charset val="204"/>
      </rPr>
      <t xml:space="preserve">                                                                      </t>
    </r>
  </si>
  <si>
    <t>По договору управления  на 2019 г</t>
  </si>
  <si>
    <r>
      <rPr>
        <sz val="14"/>
        <rFont val="Arial Cyr"/>
        <charset val="204"/>
      </rPr>
      <t xml:space="preserve">  </t>
    </r>
    <r>
      <rPr>
        <sz val="11"/>
        <rFont val="Arial Cyr"/>
        <charset val="204"/>
      </rPr>
      <t xml:space="preserve">*расходы по обеспечению вывоза твердых коммунальных отходов включаются в состав платы за содержание жилого помещения до применения единого тарифа на услуги по обращению с твердыми коммунальными отходами в соответствии с Федеральным законом № 458-ФЗ от 29.12.2014г.                                                                                                                                                                   </t>
    </r>
    <r>
      <rPr>
        <sz val="14"/>
        <rFont val="Arial Cyr"/>
        <charset val="204"/>
      </rPr>
      <t xml:space="preserve">** </t>
    </r>
    <r>
      <rPr>
        <sz val="11"/>
        <color theme="1"/>
        <rFont val="Calibri"/>
        <family val="2"/>
        <charset val="204"/>
        <scheme val="minor"/>
      </rPr>
      <t>расходы, предусмотреные п.4, включаются в состав платы за содержание жилого помещения с 1 января 2019 года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</si>
  <si>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43  по улице 21Амурская  
от «___» _______________ 2019г.</t>
  </si>
  <si>
    <r>
      <t>Размер платы за содержание и ремонт помещений в многоквартирном доме, имеющем все виды благоустройства, оборудованном лифтом и мусоропроводом (при наличии газовых плит) в 2019 году. В соотвествии с п. 5 Договора управления и Постановления Администрации г. Омска № 1188-П от 29.11.2018г.</t>
    </r>
    <r>
      <rPr>
        <sz val="12"/>
        <rFont val="Arial Cyr"/>
        <charset val="204"/>
      </rPr>
      <t xml:space="preserve">                                                                    </t>
    </r>
  </si>
  <si>
    <r>
      <rPr>
        <sz val="11"/>
        <rFont val="Arial Cyr"/>
        <charset val="204"/>
      </rPr>
      <t xml:space="preserve">  *расходы по обеспечению вывоза твердых коммунальных отходов включаются в состав платы за содержание жилого помещения до применения единого тарифа на услуги по обращению с твердыми коммунальными отходами в соответствии с Федеральным законом № 458-ФЗ от 29.12.2014г.</t>
    </r>
    <r>
      <rPr>
        <sz val="14"/>
        <rFont val="Arial Cyr"/>
        <charset val="204"/>
      </rPr>
      <t xml:space="preserve">                                                                                                                                                                    ** </t>
    </r>
    <r>
      <rPr>
        <sz val="11"/>
        <color theme="1"/>
        <rFont val="Calibri"/>
        <family val="2"/>
        <charset val="204"/>
        <scheme val="minor"/>
      </rPr>
      <t>расходы, предусмотреные п.4, включаются в состав платы за содержание жилого помещения с 1 января 2019 года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</si>
  <si>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43 корпус 2 по улице 21Амурская  
от «___» _______________ 2019г.</t>
  </si>
  <si>
    <r>
      <t xml:space="preserve">Размер платы за содержание и ремонт помещений в многоквартирном доме, имеющем все виды благоустройства, оборудованном лифтом и мусоропроводом (при наличии газовых плит) в 2019 году. В соотвествии с п. 5 Договора управления и Постановления Администрации г. Омска № 1188-П от 29.11.2018г.  </t>
    </r>
    <r>
      <rPr>
        <sz val="12"/>
        <rFont val="Arial Cyr"/>
        <charset val="204"/>
      </rPr>
      <t xml:space="preserve">                                                                      </t>
    </r>
  </si>
  <si>
    <t>По договору управления в 2019 г.</t>
  </si>
  <si>
    <r>
      <rPr>
        <sz val="14"/>
        <rFont val="Arial Cyr"/>
        <charset val="204"/>
      </rPr>
      <t xml:space="preserve">  </t>
    </r>
    <r>
      <rPr>
        <sz val="11"/>
        <rFont val="Arial Cyr"/>
        <charset val="204"/>
      </rPr>
      <t xml:space="preserve"> *расходы по обеспечению вывоза твердых коммунальных отходов включаются в состав платы за содержание жилого помещения до применения единого тарифа на услуги по обращению с твердыми коммунальными отходами в соответствии с Федеральным законом № 458-ФЗ от 29.12.2014г.                                                                                                                                                                                                        </t>
    </r>
    <r>
      <rPr>
        <sz val="14"/>
        <rFont val="Arial Cyr"/>
        <charset val="204"/>
      </rPr>
      <t xml:space="preserve">** </t>
    </r>
    <r>
      <rPr>
        <sz val="11"/>
        <color theme="1"/>
        <rFont val="Calibri"/>
        <family val="2"/>
        <charset val="204"/>
        <scheme val="minor"/>
      </rPr>
      <t>расходы, предусмотреные п.4, включаются в состав платы за содержание жилого помещения с 1 января 2019 года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</si>
  <si>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47 по улице 21Амурская  
от «___» _______________ 2019г.</t>
  </si>
  <si>
    <r>
      <rPr>
        <sz val="11"/>
        <rFont val="Arial Cyr"/>
        <charset val="204"/>
      </rPr>
      <t>*расходы по обеспечению вывоза твердых коммунальных отходов включаются в состав платы за содержание жилого помещения до применения единого тарифа на услуги по обращению с твердыми коммунальными отходами в соответствии с Федеральным законом № 458-ФЗ от 29.12.2014г.</t>
    </r>
    <r>
      <rPr>
        <sz val="14"/>
        <rFont val="Arial Cyr"/>
        <charset val="204"/>
      </rPr>
      <t xml:space="preserve">                                                                                                                                                   ** </t>
    </r>
    <r>
      <rPr>
        <sz val="11"/>
        <color theme="1"/>
        <rFont val="Calibri"/>
        <family val="2"/>
        <charset val="204"/>
        <scheme val="minor"/>
      </rPr>
      <t>расходы, предусмотреные п.4, включаются в состав платы за содержание жилого помещения с 1 января 2019 года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</si>
  <si>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49 по улице 21Амурская  
от «___» _______________ 2019г.</t>
  </si>
  <si>
    <r>
      <t xml:space="preserve">Размер платы за содержание и ремонт помещений в многоквартирном доме, имеющем все виды благоустройства, оборудованном лифтом и мусоропроводом (при наличии газовых плит) в 2019 году. В соотвествии с п. 5 Договора управления и Постановления Администрации г. Омска № 1188-п от 29.11.2018 г.     </t>
    </r>
    <r>
      <rPr>
        <sz val="12"/>
        <rFont val="Arial Cyr"/>
        <charset val="204"/>
      </rPr>
      <t xml:space="preserve">                                                                      </t>
    </r>
  </si>
  <si>
    <r>
      <rPr>
        <sz val="14"/>
        <rFont val="Arial Cyr"/>
        <charset val="204"/>
      </rPr>
      <t xml:space="preserve">* </t>
    </r>
    <r>
      <rPr>
        <sz val="11"/>
        <rFont val="Arial Cyr"/>
        <charset val="204"/>
      </rPr>
      <t xml:space="preserve">расходы по обеспечению вывоза твердых коммунальных отходов включаются в состав платы за содержание жилого помещения до применения единого тарифа на услуги по обращению с твердыми коммунальными отходами в соответствии с Федеральным законом № 458-ФЗ от 29.12.2014г.                                                                                                                                                                                    </t>
    </r>
    <r>
      <rPr>
        <sz val="14"/>
        <rFont val="Arial Cyr"/>
        <charset val="204"/>
      </rPr>
      <t xml:space="preserve">** </t>
    </r>
    <r>
      <rPr>
        <sz val="11"/>
        <color theme="1"/>
        <rFont val="Calibri"/>
        <family val="2"/>
        <charset val="204"/>
        <scheme val="minor"/>
      </rPr>
      <t>расходы, предусмотреные п.4, включаются в состав платы за содержание жилого помещения с 1 января 2019 года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</si>
  <si>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51 по улице 21Амурская  
от «___» _______________ 2019г.</t>
  </si>
  <si>
    <r>
      <t xml:space="preserve">В соответствии с п.4 Договора управления МКД и Постановления Администрации г. Омска от 29.11.2018г. №1188-п «О плате за содержание жилого помещения» с 01.01.2019г.  Размер платы за содержание и ремонт помещений в многоквартирном доме, имеющем все виды благоустройства, не оборудованных лифтом и мусоропроводом (при отсутствии газовых плит) в 2019 году     </t>
    </r>
    <r>
      <rPr>
        <sz val="12"/>
        <rFont val="Arial Cyr"/>
        <charset val="204"/>
      </rPr>
      <t xml:space="preserve">                                                                      </t>
    </r>
  </si>
  <si>
    <r>
      <rPr>
        <sz val="14"/>
        <rFont val="Arial Cyr"/>
        <charset val="204"/>
      </rPr>
      <t xml:space="preserve">* </t>
    </r>
    <r>
      <rPr>
        <sz val="11"/>
        <rFont val="Arial Cyr"/>
        <charset val="204"/>
      </rPr>
      <t xml:space="preserve">расходы по обеспечению вывоза твердых коммунальных отходов включаются в состав платы за содержание жилого помещения до применения единого тарифа на услуги по обращению с твердыми коммунальными отходами в соответствии с Федеральным законом № 458-ФЗ от 29.12.2014г.                                                                                                                                                                                                       </t>
    </r>
    <r>
      <rPr>
        <sz val="14"/>
        <rFont val="Arial Cyr"/>
        <charset val="204"/>
      </rPr>
      <t xml:space="preserve">** </t>
    </r>
    <r>
      <rPr>
        <sz val="11"/>
        <color theme="1"/>
        <rFont val="Calibri"/>
        <family val="2"/>
        <charset val="204"/>
        <scheme val="minor"/>
      </rPr>
      <t>расходы, предусмотреные п.4, включаются в состав платы за содержание жилого помещения с 1 января 2019 года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</si>
  <si>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59 по улице 21-я Амурская  
от «___» _______________ 2019г.</t>
  </si>
  <si>
    <r>
      <t xml:space="preserve">В соответствии с п.4 Договора управления МКД и Постановления Администрации г. Омска от 29.11.2018г. №1188-п «О плате за содержание жилого помещения» с 01.01.2019г.  Размер платы за содержание и ремонт помещений в многоквартирном доме, имеющем все виды благоустройства, не оборудованных лифтом и мусоропроводом (при наличии газовых плит) в 2019 году     </t>
    </r>
    <r>
      <rPr>
        <sz val="12"/>
        <rFont val="Arial Cyr"/>
        <charset val="204"/>
      </rPr>
      <t xml:space="preserve">                                                                      </t>
    </r>
  </si>
  <si>
    <t>По договору управления в 2019 г</t>
  </si>
  <si>
    <r>
      <rPr>
        <sz val="11"/>
        <rFont val="Arial Cyr"/>
        <charset val="204"/>
      </rPr>
      <t xml:space="preserve">* расходы по обеспечению вывоза твердых коммунальных отходов включаются в состав платы за содержание жилого помещения до применения единого тарифа на услуги по обращению с твердыми коммунальными отходами в соответствии с Федеральным законом № 458-ФЗ от 29.12.2014г.                                                                                                                                                                   </t>
    </r>
    <r>
      <rPr>
        <sz val="14"/>
        <rFont val="Arial Cyr"/>
        <charset val="204"/>
      </rPr>
      <t xml:space="preserve">** </t>
    </r>
    <r>
      <rPr>
        <sz val="11"/>
        <color theme="1"/>
        <rFont val="Calibri"/>
        <family val="2"/>
        <charset val="204"/>
        <scheme val="minor"/>
      </rPr>
      <t>расходы, предусмотреные п.4, включаются в состав платы за содержание жилого помещения с 1 января 2019 года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</si>
  <si>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61 корпус 1 по улице 21-я Амурская  
от «___» _______________ 2019г.</t>
  </si>
  <si>
    <r>
      <t xml:space="preserve">В соответствии с п. 5 Договора управления МКД и Постановления Администрации г. Омска от 29.11.2018г. №1188-п «О плате за содержание жилого помещения» с 01.01.2019г.  Размер платы за содержание и ремонт помещений в многоквартирном доме, имеющем все виды благоустройства, не оборудованных лифтом и мусоропроводом (при отсутствии газовых плит) в 2019 году     </t>
    </r>
    <r>
      <rPr>
        <sz val="12"/>
        <rFont val="Arial Cyr"/>
        <charset val="204"/>
      </rPr>
      <t xml:space="preserve">                                                                      </t>
    </r>
  </si>
  <si>
    <r>
      <rPr>
        <sz val="14"/>
        <rFont val="Arial Cyr"/>
        <charset val="204"/>
      </rPr>
      <t xml:space="preserve"> </t>
    </r>
    <r>
      <rPr>
        <sz val="11"/>
        <rFont val="Arial Cyr"/>
        <charset val="204"/>
      </rPr>
      <t xml:space="preserve">*расходы по обеспечению вывоза твердых коммунальных отходов включаются в состав платы за содержание жилого помещения до применения единого тарифа на услуги по обращению с твердыми коммунальными отходами в соответствии с Федеральным законом № 458-ФЗ от 29.12.2014г.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Arial Cyr"/>
        <charset val="204"/>
      </rPr>
      <t xml:space="preserve">** </t>
    </r>
    <r>
      <rPr>
        <sz val="11"/>
        <color theme="1"/>
        <rFont val="Calibri"/>
        <family val="2"/>
        <charset val="204"/>
        <scheme val="minor"/>
      </rPr>
      <t>расходы, предусмотреные п.4, включаются в состав платы за содержание жилого помещения с 1 января 2019 года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</si>
  <si>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61 корпус 2 по улице 21-я Амурская  
от «___» _______________ 2019 г.</t>
  </si>
  <si>
    <r>
      <t xml:space="preserve">В соответствии с п.5 Договора управления и Постановления Администрации г. Омска от 29.11.2018г. №1188-п «О плате за содержание жилого помещения» с 01.01.2019г. Размер платы за содержание и ремонт помещений в многоквартирном доме, имеющем все виды благоустройства, не оборудованных лифтом и мусоропроводом (при отсутствии газовых плит) в 2019 году.     </t>
    </r>
    <r>
      <rPr>
        <sz val="12"/>
        <rFont val="Arial Cyr"/>
        <charset val="204"/>
      </rPr>
      <t xml:space="preserve">                                                                      </t>
    </r>
  </si>
  <si>
    <r>
      <rPr>
        <sz val="11"/>
        <rFont val="Times New Roman"/>
        <family val="1"/>
        <charset val="204"/>
      </rPr>
      <t xml:space="preserve">*расходы по обеспечению вывоза твердых коммунальных отходов включаются в состав платы за содержание жилого помещения до применения единого тарифа на услуги по обращению с твердыми коммунальными отходами в соответствии Федеральным законом № 458-ФЗ от 29.12.2014г.                                                                                                                                                      </t>
    </r>
    <r>
      <rPr>
        <sz val="14"/>
        <rFont val="Arial Cyr"/>
        <charset val="204"/>
      </rPr>
      <t xml:space="preserve">** </t>
    </r>
    <r>
      <rPr>
        <sz val="11"/>
        <color theme="1"/>
        <rFont val="Calibri"/>
        <family val="2"/>
        <charset val="204"/>
        <scheme val="minor"/>
      </rPr>
      <t>расходы, предусмотреные п. 4, включаются в состав платы за содержание жилого помещения с 1 января 2019 года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</si>
  <si>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61/3 по улице 21-я Амурская  
от «___» _______________ 2019г.</t>
  </si>
  <si>
    <r>
      <t xml:space="preserve">В соответствии с п.5 Договора управления и Постановления Администрации г. Омска от 29.11.2018 г. №1188-п  «О плате за содержание жилого помещения» с 01.01.2019 г. Размер платы за содержание и ремонт помещений в многоквартирном доме, имеющем все виды благоустройства, не оборудованных лифтом и мусоропроводом (при отсутствии газовых плит) в 2019 году     </t>
    </r>
    <r>
      <rPr>
        <sz val="12"/>
        <rFont val="Arial Cyr"/>
        <charset val="204"/>
      </rPr>
      <t xml:space="preserve">                                                                      </t>
    </r>
  </si>
  <si>
    <r>
      <rPr>
        <sz val="14"/>
        <rFont val="Arial Cyr"/>
        <charset val="204"/>
      </rPr>
      <t xml:space="preserve"> </t>
    </r>
    <r>
      <rPr>
        <sz val="11"/>
        <rFont val="Arial Cyr"/>
        <charset val="204"/>
      </rPr>
      <t xml:space="preserve"> *расходы по обеспечению вывоза твердых коммунальных отходов включаются в состав платы за содержание жилого помещения до применения единого тарифа на услуги по обращению с твердыми коммунальными отходами в соответствии Федеральным законом № 458-ФЗ от 29.12.2014г.                                                                                                                                                      </t>
    </r>
    <r>
      <rPr>
        <sz val="14"/>
        <rFont val="Arial Cyr"/>
        <charset val="204"/>
      </rPr>
      <t xml:space="preserve">** </t>
    </r>
    <r>
      <rPr>
        <sz val="11"/>
        <color theme="1"/>
        <rFont val="Calibri"/>
        <family val="2"/>
        <charset val="204"/>
        <scheme val="minor"/>
      </rPr>
      <t>расходы, предусмотреные п.4, включаются в состав платы за содержание жилого помещения с 1 января 2019 года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</si>
  <si>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69 по улице 21-я Амурская  
от «___» _______________ 2019г.</t>
  </si>
  <si>
    <r>
      <t xml:space="preserve">В соответствии с п.4 Договора управления и Постановления Администрации г. Омска от 29.11.2018г. №1188-п «О плате за содержание жилого помещения» с 01.01.2019 г. Размер платы за содержание и ремонт помещений в многоквартирном доме, имеющем все виды благоустройства, не оборудованных лифтом и мусоропроводом (при наличии газовых плит) в 2019 году     </t>
    </r>
    <r>
      <rPr>
        <sz val="12"/>
        <rFont val="Arial Cyr"/>
        <charset val="204"/>
      </rPr>
      <t xml:space="preserve">                                                                      </t>
    </r>
  </si>
  <si>
    <r>
      <rPr>
        <sz val="11"/>
        <rFont val="Arial Cyr"/>
        <charset val="204"/>
      </rPr>
      <t xml:space="preserve">*расходы по обеспечению вывоза твердых коммунальных отходов включаются в состав платы за содержание жилого помещения до применения единого тарифа на услуги по обращению с твердыми коммунальными отходами в соответствии с Федеральным законом № 458-ФЗ от 29.12.2014г.                                                                                                                                                                                               </t>
    </r>
    <r>
      <rPr>
        <sz val="14"/>
        <rFont val="Arial Cyr"/>
        <charset val="204"/>
      </rPr>
      <t>**</t>
    </r>
    <r>
      <rPr>
        <sz val="11"/>
        <color theme="1"/>
        <rFont val="Calibri"/>
        <family val="2"/>
        <charset val="204"/>
        <scheme val="minor"/>
      </rPr>
      <t>расходы, предусмотреные п.4, включаются в состав платы за содержание жилого помещения с 1 января 2019 года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</si>
  <si>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69/1 по улице 21-я Амурская  
от «___» _______________ 2019г.</t>
  </si>
  <si>
    <r>
      <t xml:space="preserve">В соответствии с п.5 Договора управления и Постановления Администрации г. Омска от 29.11.2018г. №1188-п «О плате за содержание жилого помещения» с 01.01.2019г.  Размер платы за содержание и ремонт помещений в многоквартирном доме, имеющем все виды благоустройства, не оборудованных лифтом и мусоропроводом (при отсутствии газовых плит) в 2019 году     </t>
    </r>
    <r>
      <rPr>
        <sz val="12"/>
        <rFont val="Arial Cyr"/>
        <charset val="204"/>
      </rPr>
      <t xml:space="preserve">                                                                      </t>
    </r>
  </si>
  <si>
    <r>
      <rPr>
        <sz val="11"/>
        <rFont val="Arial Cyr"/>
        <charset val="204"/>
      </rPr>
      <t xml:space="preserve"> * расходы по обеспечению вывоза твердых коммунальных отходов включаются в состав платы за содержание жилого помещения до применения единого тарифа на услуги по обращению с твердыми коммунальными отходами в соответствии с Федеральным законом № 458-ФЗ от 29.12.2014г.                                                                                                                                                     </t>
    </r>
    <r>
      <rPr>
        <sz val="14"/>
        <rFont val="Arial Cyr"/>
        <charset val="204"/>
      </rPr>
      <t xml:space="preserve">** </t>
    </r>
    <r>
      <rPr>
        <sz val="11"/>
        <color theme="1"/>
        <rFont val="Calibri"/>
        <family val="2"/>
        <charset val="204"/>
        <scheme val="minor"/>
      </rPr>
      <t>расходы, предусмотреные п. 4, включаются в состав платы за содержание жилого помещения с 1 января 2019 года по индивидуальному расчету.</t>
    </r>
  </si>
  <si>
    <r>
      <t xml:space="preserve">В соответствии с п.5 Договора управления МКД и Постановления Администрации г. Омска от 29.11.2018г. №1188-п «О плате за содержание жилого помещения» с 01.01.2019г. Размер платы за содержание и ремонт помещений в многоквартирном доме, имеющем все виды благоустройства, не оборудованных лифтом и мусоропроводом (при отсутствии газовых плит) в 2019 году.     </t>
    </r>
    <r>
      <rPr>
        <sz val="12"/>
        <rFont val="Arial Cyr"/>
        <charset val="204"/>
      </rPr>
      <t xml:space="preserve">                                                                      </t>
    </r>
  </si>
  <si>
    <r>
      <rPr>
        <sz val="11"/>
        <rFont val="Arial Cyr"/>
        <charset val="204"/>
      </rPr>
      <t xml:space="preserve"> * расходы по обеспечению вывоза твердых коммунальных отходов включаются в состав платы за содержание жилого помещения до применения единого тарифа на услуги по обращению с твердыми коммунальными отходами в соответствии Федеральным законом № 458-ФЗ от 29.12.2014г.                                                                                                                                                         </t>
    </r>
    <r>
      <rPr>
        <sz val="14"/>
        <rFont val="Arial Cyr"/>
        <charset val="204"/>
      </rPr>
      <t xml:space="preserve">** </t>
    </r>
    <r>
      <rPr>
        <sz val="11"/>
        <color theme="1"/>
        <rFont val="Calibri"/>
        <family val="2"/>
        <charset val="204"/>
        <scheme val="minor"/>
      </rPr>
      <t>расходы, предусмотреные п.4, включаются в состав платы за содержание жилого помещения с 1 января 2019 года по индивидуальному расчету.</t>
    </r>
  </si>
  <si>
    <r>
      <t xml:space="preserve">В соответствии с п.5 Договора управления МКД и Постановления Администрации г. Омска от 29.11.2018г. №1188-п «О плате за содержание жилого помещения» с 01.01.2019г. Размер платы за содержание и ремонт помещений в многоквартирном доме, имеющем все виды благоустройства, не оборудованных лифтом и мусоропроводом (при отсутствии газовых плит) в 2019 году     </t>
    </r>
    <r>
      <rPr>
        <sz val="12"/>
        <rFont val="Arial Cyr"/>
        <charset val="204"/>
      </rPr>
      <t xml:space="preserve">                                                                      </t>
    </r>
  </si>
  <si>
    <r>
      <rPr>
        <sz val="11"/>
        <rFont val="Arial Cyr"/>
        <charset val="204"/>
      </rPr>
      <t xml:space="preserve">  *расходы по обеспечению вывоза твердых коммунальных отходов включаются в состав платы за содержание жилого помещения до применения единого тарифа на услуги по обращению с твердыми коммунальными отходами в соответствии Федеральным законом № 458-ФЗ от 29.12.2014г.</t>
    </r>
    <r>
      <rPr>
        <sz val="14"/>
        <rFont val="Arial Cyr"/>
        <charset val="204"/>
      </rPr>
      <t xml:space="preserve">                                                                                                                                                       ** </t>
    </r>
    <r>
      <rPr>
        <sz val="11"/>
        <color theme="1"/>
        <rFont val="Calibri"/>
        <family val="2"/>
        <charset val="204"/>
        <scheme val="minor"/>
      </rPr>
      <t>расходы, предусмотреные п.4, включаются в состав платы за содержание жилого помещения с 1 января 2019 года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</si>
  <si>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24 корпус 1 по Проспекту Королева  
от «___» _______________ 2019г.</t>
  </si>
  <si>
    <r>
      <t xml:space="preserve">Размер платы за содержание и ремонт помещений в многоквартирном доме, имеющем все виды благоустройства, оборудованном лифтом и мусоропроводом (при отсутвии газовых плит) в 2019 году. В соотвествии с п.5 Договора управления и Постановления Администрации г. Омска от 29 ноября 2018 г. № 1188-п. </t>
    </r>
    <r>
      <rPr>
        <sz val="12"/>
        <rFont val="Arial Cyr"/>
        <charset val="204"/>
      </rPr>
      <t xml:space="preserve">                                                                    </t>
    </r>
  </si>
  <si>
    <r>
      <rPr>
        <sz val="10"/>
        <rFont val="Arial Cyr"/>
        <charset val="204"/>
      </rPr>
      <t xml:space="preserve">* расходы по обеспечению вывоза твердых коммунальных отходов включаются в состав платы за содержание жилого помещения до применения единого тарифа на услуги по обращению с твердыми коммунальными отходами в соответствии с Федеральным законом № 458-ФЗ от 29.12.2014г.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Arial Cyr"/>
        <charset val="204"/>
      </rPr>
      <t>**</t>
    </r>
    <r>
      <rPr>
        <sz val="11"/>
        <color theme="1"/>
        <rFont val="Calibri"/>
        <family val="2"/>
        <charset val="204"/>
        <scheme val="minor"/>
      </rPr>
      <t>расходы, предусмотреные п.4, включаются в состав платы за содержание жилого помещения с 1 января 2019 года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</si>
  <si>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24 корпус 2 по Проспекту Королева  
от «___» _______________ 2019г.</t>
  </si>
  <si>
    <r>
      <t xml:space="preserve">Размер платы за содержание и ремонт помещений в многоквартирном доме, имеющем все виды благоустройства, оборудованном лифтом и мусоропроводом (при отсутвии газовых плит) в 2019 году. На основании постановления Администрации г. Омска от 29 ноября 2018 г. № 1188-п. В соответсвии с п. 5 Договора управления  </t>
    </r>
    <r>
      <rPr>
        <sz val="12"/>
        <rFont val="Arial Cyr"/>
        <charset val="204"/>
      </rPr>
      <t xml:space="preserve">                                                                      </t>
    </r>
  </si>
  <si>
    <r>
      <rPr>
        <sz val="14"/>
        <rFont val="Arial Cyr"/>
        <charset val="204"/>
      </rPr>
      <t xml:space="preserve"> *</t>
    </r>
    <r>
      <rPr>
        <sz val="11"/>
        <rFont val="Arial Cyr"/>
        <charset val="204"/>
      </rPr>
      <t xml:space="preserve">расходы по обеспечению вывоза твердых коммунальных отходов включаются в состав платы за содержание жилого помещения до применения единого тарифа на услуги по обращению с твердыми коммунальными отходами в соответствии с Федеральным законом № 458-ФЗ от 29.12.2014г.  </t>
    </r>
    <r>
      <rPr>
        <sz val="14"/>
        <rFont val="Arial Cyr"/>
        <charset val="204"/>
      </rPr>
      <t xml:space="preserve">                                                                      ** </t>
    </r>
    <r>
      <rPr>
        <sz val="11"/>
        <color theme="1"/>
        <rFont val="Calibri"/>
        <family val="2"/>
        <charset val="204"/>
        <scheme val="minor"/>
      </rPr>
      <t>расходы, предусмотреные п.4, включаются в состав платы за содержание жилого помещения с 1 января 2019 года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</si>
  <si>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4 корпус 1 по улице 2-й Амурский проезд
от «___» _______________ 2019 г.</t>
  </si>
  <si>
    <r>
      <t xml:space="preserve">Размер платы за содержание и ремонт помещений в многоквартирном доме, имеющем все виды благоустройства, оборудованном лифтом и мусоропроводом (при наличии газовых плит) в 2019 году     </t>
    </r>
    <r>
      <rPr>
        <sz val="12"/>
        <rFont val="Arial Cyr"/>
        <charset val="204"/>
      </rPr>
      <t xml:space="preserve"> </t>
    </r>
    <r>
      <rPr>
        <sz val="11"/>
        <rFont val="Times New Roman"/>
        <family val="1"/>
        <charset val="204"/>
      </rPr>
      <t xml:space="preserve">                                                          в соответсвии с п. 5 Договора управления и Постановления Администрации г. Омска № 1188-п от 29.11.2018 г.         </t>
    </r>
    <r>
      <rPr>
        <sz val="12"/>
        <rFont val="Arial Cyr"/>
        <charset val="204"/>
      </rPr>
      <t xml:space="preserve">                                                            </t>
    </r>
  </si>
  <si>
    <r>
      <rPr>
        <sz val="14"/>
        <rFont val="Arial Cyr"/>
        <charset val="204"/>
      </rPr>
      <t xml:space="preserve"> *</t>
    </r>
    <r>
      <rPr>
        <sz val="11"/>
        <rFont val="Arial Cyr"/>
        <charset val="204"/>
      </rPr>
      <t xml:space="preserve"> расходы по обеспечению вывоза твердых коммунальных отходов включаются в состав платы за содержание жилого помещения до применения единого тарифа на услуги по обращению с твердыми коммунальными отходами в соответствии с Федеральным законом № 458-ФЗ от 29.12.2014г.                                                                                              </t>
    </r>
    <r>
      <rPr>
        <sz val="14"/>
        <rFont val="Arial Cyr"/>
        <charset val="204"/>
      </rPr>
      <t xml:space="preserve">                                                                     ** </t>
    </r>
    <r>
      <rPr>
        <sz val="11"/>
        <color theme="1"/>
        <rFont val="Calibri"/>
        <family val="2"/>
        <charset val="204"/>
        <scheme val="minor"/>
      </rPr>
      <t>расходы, предусмотреные п.4, включаются в состав платы за содержание жилого помещения с 1 января 2019 года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</si>
  <si>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4 корпус 2 по улице 2-й Амурский проезд
от «___» _______________ 2019 г.</t>
  </si>
  <si>
    <r>
      <t>Размер платы за содержание и ремонт помещений в многоквартирном доме, имеющем все виды благоустройства, оборудованном лифтом и мусоропроводом (при наличии газовых плит) в 2019 году</t>
    </r>
    <r>
      <rPr>
        <sz val="11"/>
        <rFont val="Times New Roman"/>
        <family val="1"/>
        <charset val="204"/>
      </rPr>
      <t xml:space="preserve"> в соответсвии с п. 5 Договора управления и Постановления Администрации г. Омска № 1188 -п от 29.11.2018г.         </t>
    </r>
    <r>
      <rPr>
        <sz val="12"/>
        <rFont val="Arial Cyr"/>
        <charset val="204"/>
      </rPr>
      <t xml:space="preserve">                                                            </t>
    </r>
  </si>
  <si>
    <r>
      <rPr>
        <sz val="14"/>
        <rFont val="Arial Cyr"/>
        <charset val="204"/>
      </rPr>
      <t>*</t>
    </r>
    <r>
      <rPr>
        <sz val="11"/>
        <rFont val="Arial Cyr"/>
        <charset val="204"/>
      </rPr>
      <t xml:space="preserve">расходы по обеспечению вывоза твердых коммунальных отходов включаются в состав платы за содержание жилого помещения до применения единого тарифа на услуги по обращению с твердыми коммунальными отходами в соответствии с Федеральным законом № 458-ФЗ от 29.12.2014г.   </t>
    </r>
    <r>
      <rPr>
        <sz val="14"/>
        <rFont val="Arial Cyr"/>
        <charset val="204"/>
      </rPr>
      <t xml:space="preserve">                                                                         ** </t>
    </r>
    <r>
      <rPr>
        <sz val="11"/>
        <color theme="1"/>
        <rFont val="Calibri"/>
        <family val="2"/>
        <charset val="204"/>
        <scheme val="minor"/>
      </rPr>
      <t>расходы, предусмотреные п.4, включаются в состав платы за содержание жилого помещения с 1 января 2019 года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</si>
  <si>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4 корпус 3 по улице 2-й Амурский проезд
от «___» _______________ 2019г.</t>
  </si>
  <si>
    <r>
      <t xml:space="preserve">Размер платы за содержание и ремонт помещений в многоквартирном доме, имеющем все виды благоустройства, оборудованном лифтом и мусоропроводом (при наличии газовых плит) в 2019 году     </t>
    </r>
    <r>
      <rPr>
        <sz val="12"/>
        <rFont val="Arial Cyr"/>
        <charset val="204"/>
      </rPr>
      <t xml:space="preserve"> </t>
    </r>
    <r>
      <rPr>
        <sz val="11"/>
        <rFont val="Times New Roman"/>
        <family val="1"/>
        <charset val="204"/>
      </rPr>
      <t xml:space="preserve">                                                                             в соответсвии с п. 5 Договора управления и Постановления Администрации г. Омска № 1188-п от 29.11.2018 г.         </t>
    </r>
    <r>
      <rPr>
        <sz val="12"/>
        <rFont val="Arial Cyr"/>
        <charset val="204"/>
      </rPr>
      <t xml:space="preserve">                                                            </t>
    </r>
  </si>
  <si>
    <r>
      <rPr>
        <sz val="14"/>
        <rFont val="Arial Cyr"/>
        <charset val="204"/>
      </rPr>
      <t xml:space="preserve"> *</t>
    </r>
    <r>
      <rPr>
        <sz val="11"/>
        <rFont val="Arial Cyr"/>
        <charset val="204"/>
      </rPr>
      <t xml:space="preserve"> расходы по обеспечению вывоза твердых коммунальных отходов включаются в состав платы за содержание жилого помещения до применения единого тарифа на услуги по обращению с твердыми коммунальными отходами в соответствии с Федеральным законом № 458-ФЗ от 29.12.2014г.                                                                                                                                                     </t>
    </r>
    <r>
      <rPr>
        <sz val="14"/>
        <rFont val="Arial Cyr"/>
        <charset val="204"/>
      </rPr>
      <t xml:space="preserve">** </t>
    </r>
    <r>
      <rPr>
        <sz val="11"/>
        <color theme="1"/>
        <rFont val="Calibri"/>
        <family val="2"/>
        <charset val="204"/>
        <scheme val="minor"/>
      </rPr>
      <t xml:space="preserve">расходы, предусмотреные п.4, включаются в состав платы за содержание жилого помещения с 1 января 2019 года по индивидуальному расчету.      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</si>
  <si>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6 по улице 2-й Амурский проезд
от «___» _______________ 2019г.</t>
  </si>
  <si>
    <r>
      <t xml:space="preserve">Размер платы за содержание и ремонт помещений в многоквартирном доме, имеющем все виды благоустройства, оборудованном лифтом (при наличии газовых плит) в 2019 году </t>
    </r>
    <r>
      <rPr>
        <sz val="11"/>
        <rFont val="Times New Roman"/>
        <family val="1"/>
        <charset val="204"/>
      </rPr>
      <t xml:space="preserve"> в соответсвии с п. 5 Договора управления и Постановления Администрации г. Омска № 1188-п от 29.11.2018г.         </t>
    </r>
    <r>
      <rPr>
        <sz val="12"/>
        <rFont val="Arial Cyr"/>
        <charset val="204"/>
      </rPr>
      <t xml:space="preserve">                                                            </t>
    </r>
  </si>
  <si>
    <r>
      <rPr>
        <sz val="14"/>
        <rFont val="Arial Cyr"/>
        <charset val="204"/>
      </rPr>
      <t xml:space="preserve"> *</t>
    </r>
    <r>
      <rPr>
        <sz val="11"/>
        <rFont val="Arial Cyr"/>
        <charset val="204"/>
      </rPr>
      <t xml:space="preserve">расходы по обеспечению вывоза твердых коммунальных отходов включаются в состав платы за содержание жилого помещения до применения единого тарифа на услуги по обращению с твердыми коммунальными отходами в соответствии с Федеральным законом № 458-ФЗ от 29.12.2014г. </t>
    </r>
    <r>
      <rPr>
        <sz val="14"/>
        <rFont val="Arial Cyr"/>
        <charset val="204"/>
      </rPr>
      <t xml:space="preserve">                                                                                                                                                    ** </t>
    </r>
    <r>
      <rPr>
        <sz val="11"/>
        <color theme="1"/>
        <rFont val="Calibri"/>
        <family val="2"/>
        <charset val="204"/>
        <scheme val="minor"/>
      </rPr>
      <t>расходы, предусмотреные п.4, включаются в состав платы за содержание жилого помещения с 1 января 2017 года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</si>
  <si>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10 по улице 4-й Амурский проезд  
от «___» _______________ 2019г.</t>
  </si>
  <si>
    <r>
      <t xml:space="preserve">В соответствии с п.5 Договора управления и Постановления Администрации г. Омска от 29.11.2018г. №1188-п «О плате за содержание жилого помещения» с 01.01.2019г. Размер платы за содержание и ремонт помещений в многоквартирном доме, имеющем все виды благоустройства, не оборудованных лифтом и мусоропроводом (при отсутствии газовых плит) в 2019 году     </t>
    </r>
    <r>
      <rPr>
        <sz val="12"/>
        <rFont val="Arial Cyr"/>
        <charset val="204"/>
      </rPr>
      <t xml:space="preserve">                                                                      </t>
    </r>
  </si>
  <si>
    <r>
      <rPr>
        <sz val="11"/>
        <rFont val="Arial Cyr"/>
        <charset val="204"/>
      </rPr>
      <t xml:space="preserve"> *расходы по обеспечению вывоза твердых коммунальных отходов включаются в состав платы за содержание жилого помещения до применения единого тарифа на услуги по обращению с твердыми коммунальными отходами в соответствии с Федеральным законом № 458-ФЗ от 29.12.2014г.                                                                                                  </t>
    </r>
    <r>
      <rPr>
        <sz val="14"/>
        <rFont val="Arial Cyr"/>
        <charset val="204"/>
      </rPr>
      <t xml:space="preserve">** </t>
    </r>
    <r>
      <rPr>
        <sz val="11"/>
        <color theme="1"/>
        <rFont val="Calibri"/>
        <family val="2"/>
        <charset val="204"/>
        <scheme val="minor"/>
      </rPr>
      <t>расходы, предусмотреные п.4, включаются в состав платы за содержание жилого помещения с 1 января 2019 года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</si>
  <si>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10/1 по улице 4-й Амурский проезд  
от «___» _______________ 2019г.</t>
  </si>
  <si>
    <r>
      <t xml:space="preserve">В соответствии с п. 5 Договора управления и Постановления Администрации г. Омска от 29.11.2018г. №1188-п «О плате за содержание жилого помещения» с 01.01.2019 г. Размер платы за содержание и ремонт помещений в многоквартирном доме, имеющем все виды благоустройства, не оборудованных лифтом и мусоропроводом (при отсутствии газовых плит) в 2019 году.     </t>
    </r>
    <r>
      <rPr>
        <sz val="12"/>
        <rFont val="Arial Cyr"/>
        <charset val="204"/>
      </rPr>
      <t xml:space="preserve">                                                                      </t>
    </r>
  </si>
  <si>
    <r>
      <rPr>
        <sz val="11"/>
        <rFont val="Times New Roman"/>
        <family val="1"/>
        <charset val="204"/>
      </rPr>
      <t>*расходы по обеспечению вывоза твердых коммунальных отходов включаются в состав платы за содержание жилого помещения до применения единого тарифа на услуги по обращению с твердыми коммунальными отходами в соответствии с Федеральным законом № 458-ФЗ от 29.12.2014г</t>
    </r>
    <r>
      <rPr>
        <sz val="14"/>
        <rFont val="Arial Cyr"/>
        <charset val="204"/>
      </rPr>
      <t xml:space="preserve">.                                                                                                                                                                           ** </t>
    </r>
    <r>
      <rPr>
        <sz val="11"/>
        <color theme="1"/>
        <rFont val="Calibri"/>
        <family val="2"/>
        <charset val="204"/>
        <scheme val="minor"/>
      </rPr>
      <t xml:space="preserve">расходы, предусмотреные п. 4, включаются в состав платы за содержание жилого помещения с 1 января 2019 года по индивидуальному расчету.                                                                                            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</si>
  <si>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12 по улице 4-й Амурский проезд  
от «___» _______________ 2019г.</t>
  </si>
  <si>
    <r>
      <rPr>
        <sz val="11"/>
        <rFont val="Arial Cyr"/>
        <charset val="204"/>
      </rPr>
      <t xml:space="preserve">*расходы по обеспечению вывоза твердых коммунальных отходов включаются в состав платы за содержание жилого помещения до применения единого тарифа на услуги по обращению с твердыми коммунальными отходами в соответствии Федеральным законом № 458-ФЗ от 29.12.2014г.                                                                                               </t>
    </r>
    <r>
      <rPr>
        <sz val="14"/>
        <rFont val="Arial Cyr"/>
        <charset val="204"/>
      </rPr>
      <t xml:space="preserve">** </t>
    </r>
    <r>
      <rPr>
        <sz val="11"/>
        <color theme="1"/>
        <rFont val="Calibri"/>
        <family val="2"/>
        <charset val="204"/>
        <scheme val="minor"/>
      </rPr>
      <t>расходы, предусмотреные п.4, включаются в состав платы за содержание жилого помещения с 1 января 2019 года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</si>
  <si>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4 по улице 2-й Амурский проезд
от «___» _______________ 2019 г.</t>
  </si>
  <si>
    <r>
      <t>Размер платы за содержание и ремонт помещений в многоквартирном доме, имеющем все виды благоустройства, оборудованном лифтом (при наличии газовых плит) в 2019 году</t>
    </r>
    <r>
      <rPr>
        <sz val="11"/>
        <rFont val="Times New Roman"/>
        <family val="1"/>
        <charset val="204"/>
      </rPr>
      <t xml:space="preserve"> в соответсвии с п. 5 Договора управления и Постановления Администрации г. Омска № 1188-п от 29.11.2018 г.         </t>
    </r>
    <r>
      <rPr>
        <sz val="12"/>
        <rFont val="Arial Cyr"/>
        <charset val="204"/>
      </rPr>
      <t xml:space="preserve">                                                            </t>
    </r>
  </si>
  <si>
    <r>
      <rPr>
        <sz val="11"/>
        <rFont val="Arial Cyr"/>
        <charset val="204"/>
      </rPr>
      <t>*расходы по обеспечению вывоза твердых коммунальных отходов включаются в состав платы за содержание жилого помещения до применения единого тарифа на услуги по обращению с твердыми коммунальными отходами в соответствии с Федеральным законом № 458-ФЗ от 29.12.2014 г.</t>
    </r>
    <r>
      <rPr>
        <sz val="14"/>
        <rFont val="Arial Cyr"/>
        <charset val="204"/>
      </rPr>
      <t xml:space="preserve">                                                                            ** </t>
    </r>
    <r>
      <rPr>
        <sz val="11"/>
        <color theme="1"/>
        <rFont val="Calibri"/>
        <family val="2"/>
        <charset val="204"/>
        <scheme val="minor"/>
      </rPr>
      <t>расходы, предусмотреные п. 4, включаются в состав платы за содержание жилого помещения с 1 января 2019 года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</si>
  <si>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3 по улице 1-й Амурский проезд  
от «___» _______________ 2019г.</t>
  </si>
  <si>
    <r>
      <t xml:space="preserve">В соответствии с п.4 Договора управления МКД и Постановления Администрации г. Омска от 29.11.2018г. №1188-п «О плате за содержание жилого помещения» с 01.01.2019г.  Размер платы за содержание и ремонт помещений в многоквартирном доме, имеющем все виды благоустройства, оборудованных лифтом в 2019 году     </t>
    </r>
    <r>
      <rPr>
        <sz val="12"/>
        <rFont val="Arial Cyr"/>
        <charset val="204"/>
      </rPr>
      <t xml:space="preserve">                                                                      </t>
    </r>
  </si>
  <si>
    <r>
      <rPr>
        <sz val="11"/>
        <rFont val="Arial Cyr"/>
        <charset val="204"/>
      </rPr>
      <t xml:space="preserve">*расходы по обеспечению вывоза твердых коммунальных отходов включаются в состав платы за содержание жилого помещения до применения единого тарифа на услуги по обращению с твердыми коммунальными отходами в соответствии Федеральным законом № 458-ФЗ от 29.12.2014г.                                                                                                                                                       </t>
    </r>
    <r>
      <rPr>
        <sz val="14"/>
        <rFont val="Arial Cyr"/>
        <charset val="204"/>
      </rPr>
      <t xml:space="preserve">** </t>
    </r>
    <r>
      <rPr>
        <sz val="11"/>
        <color theme="1"/>
        <rFont val="Calibri"/>
        <family val="2"/>
        <charset val="204"/>
        <scheme val="minor"/>
      </rPr>
      <t>расходы, предусмотреные п.4, включаются в состав платы за содержание жилого помещения с 1 января 2019 года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</si>
  <si>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3 корпус 1 по улице 1-й Амурский проезд  
от «___» _______________ 2019г.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</si>
  <si>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5 по улице 1-й Амурский проезд  
от «___» _______________ 2019г.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</si>
  <si>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5 корпус 1 по улице 1-й Амурский проезд  
от «___» _______________ 2019г.</t>
  </si>
  <si>
    <r>
      <t xml:space="preserve">В соответствии с п.4 Договора управления МКД и Постановления Администрации г. Омска от 29.11.2018г. №1188-п «О плате за содержание жилого помещения» с 01.01.2019г.  Размер платы за содержание и ремонт помещений в многоквартирном доме, имеющем все виды благоустройства, не оборудованных лифтом в 2019 году     </t>
    </r>
    <r>
      <rPr>
        <sz val="12"/>
        <rFont val="Arial Cyr"/>
        <charset val="204"/>
      </rPr>
      <t xml:space="preserve">                                                                      </t>
    </r>
  </si>
  <si>
    <t>1.5</t>
  </si>
  <si>
    <t>организация работ по ведению специального счета (капитальный ремонт)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</si>
  <si>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1 по улице 3-й Амурский проезд  
от «___» _______________ 2019г.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</si>
  <si>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1 корпус 1 по улице 3-й Амурский проезд  
от «___» _______________ 2019г.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</si>
</sst>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Border="1"/>
    <xf numFmtId="1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2" fontId="0" fillId="0" borderId="0" xfId="0" applyNumberFormat="1"/>
    <xf numFmtId="1" fontId="5" fillId="0" borderId="7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Border="1"/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17" xfId="0" applyFont="1" applyBorder="1"/>
    <xf numFmtId="2" fontId="5" fillId="0" borderId="0" xfId="0" applyNumberFormat="1" applyFont="1" applyBorder="1" applyAlignment="1">
      <alignment horizontal="center" vertical="center" wrapText="1"/>
    </xf>
    <xf numFmtId="2" fontId="8" fillId="0" borderId="17" xfId="0" applyNumberFormat="1" applyFont="1" applyBorder="1"/>
    <xf numFmtId="2" fontId="6" fillId="0" borderId="3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2" fontId="0" fillId="0" borderId="17" xfId="0" applyNumberFormat="1" applyBorder="1"/>
    <xf numFmtId="2" fontId="3" fillId="0" borderId="19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0" fontId="0" fillId="0" borderId="17" xfId="0" applyBorder="1"/>
    <xf numFmtId="0" fontId="8" fillId="0" borderId="0" xfId="0" applyFont="1" applyBorder="1"/>
    <xf numFmtId="0" fontId="3" fillId="0" borderId="22" xfId="0" applyFont="1" applyBorder="1" applyAlignment="1">
      <alignment horizontal="center" vertical="center" wrapText="1"/>
    </xf>
    <xf numFmtId="0" fontId="10" fillId="0" borderId="0" xfId="0" applyFont="1" applyBorder="1"/>
    <xf numFmtId="2" fontId="5" fillId="0" borderId="23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/>
    <xf numFmtId="2" fontId="6" fillId="0" borderId="22" xfId="0" applyNumberFormat="1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 wrapText="1"/>
    </xf>
    <xf numFmtId="2" fontId="10" fillId="0" borderId="17" xfId="0" applyNumberFormat="1" applyFont="1" applyBorder="1"/>
    <xf numFmtId="2" fontId="6" fillId="0" borderId="25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10" fillId="0" borderId="17" xfId="0" applyFont="1" applyBorder="1"/>
    <xf numFmtId="0" fontId="3" fillId="0" borderId="12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1" fontId="6" fillId="0" borderId="27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 wrapText="1"/>
    </xf>
    <xf numFmtId="2" fontId="6" fillId="0" borderId="29" xfId="0" applyNumberFormat="1" applyFont="1" applyBorder="1" applyAlignment="1">
      <alignment horizontal="center" vertical="center" wrapText="1"/>
    </xf>
    <xf numFmtId="2" fontId="6" fillId="0" borderId="3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wrapText="1"/>
    </xf>
    <xf numFmtId="2" fontId="8" fillId="0" borderId="0" xfId="0" applyNumberFormat="1" applyFont="1" applyBorder="1"/>
    <xf numFmtId="0" fontId="8" fillId="0" borderId="0" xfId="0" applyFont="1"/>
    <xf numFmtId="2" fontId="10" fillId="0" borderId="0" xfId="0" applyNumberFormat="1" applyFont="1"/>
    <xf numFmtId="2" fontId="0" fillId="0" borderId="0" xfId="0" applyNumberFormat="1" applyFont="1"/>
    <xf numFmtId="0" fontId="10" fillId="0" borderId="0" xfId="0" applyFont="1"/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center" vertical="center" wrapText="1"/>
    </xf>
    <xf numFmtId="0" fontId="2" fillId="0" borderId="0" xfId="0" applyFont="1" applyAlignment="1"/>
    <xf numFmtId="0" fontId="3" fillId="0" borderId="26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opLeftCell="A31" workbookViewId="0">
      <selection activeCell="A34" sqref="A34:D34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3" ht="12.75" customHeight="1">
      <c r="B1" s="82" t="s">
        <v>0</v>
      </c>
      <c r="C1" s="82"/>
      <c r="D1" s="82"/>
    </row>
    <row r="2" spans="1:13" ht="38.25" customHeight="1">
      <c r="A2" s="1"/>
      <c r="B2" s="82"/>
      <c r="C2" s="82"/>
      <c r="D2" s="82"/>
    </row>
    <row r="3" spans="1:13" ht="62.25" customHeight="1">
      <c r="B3" s="83" t="s">
        <v>1</v>
      </c>
      <c r="C3" s="84"/>
      <c r="D3" s="84"/>
    </row>
    <row r="4" spans="1:13" ht="15" customHeight="1" thickBot="1">
      <c r="B4" s="85"/>
      <c r="C4" s="85"/>
      <c r="D4" s="85"/>
    </row>
    <row r="5" spans="1:13" ht="27" customHeight="1" thickBot="1">
      <c r="A5" s="2"/>
      <c r="B5" s="86" t="s">
        <v>2</v>
      </c>
      <c r="C5" s="88" t="s">
        <v>3</v>
      </c>
      <c r="D5" s="89"/>
    </row>
    <row r="6" spans="1:13" ht="30" customHeight="1" thickBot="1">
      <c r="A6" s="3" t="s">
        <v>4</v>
      </c>
      <c r="B6" s="87"/>
      <c r="C6" s="4" t="s">
        <v>5</v>
      </c>
      <c r="D6" s="5" t="s">
        <v>6</v>
      </c>
      <c r="G6" s="6"/>
      <c r="H6" s="6"/>
      <c r="I6" s="6"/>
      <c r="J6" s="6"/>
      <c r="K6" s="6"/>
      <c r="L6" s="6"/>
      <c r="M6" s="6"/>
    </row>
    <row r="7" spans="1:13" ht="39.950000000000003" customHeight="1" thickBot="1">
      <c r="A7" s="7"/>
      <c r="B7" s="8" t="s">
        <v>7</v>
      </c>
      <c r="C7" s="9" t="e">
        <f>C8+C13+#REF!+#REF!</f>
        <v>#REF!</v>
      </c>
      <c r="D7" s="9">
        <f>D8+D13+D31+D32</f>
        <v>28.46</v>
      </c>
      <c r="E7" s="10"/>
      <c r="F7" s="10"/>
      <c r="G7" s="6"/>
      <c r="H7" s="6"/>
      <c r="I7" s="6"/>
      <c r="J7" s="6"/>
      <c r="K7" s="6"/>
      <c r="L7" s="6"/>
      <c r="M7" s="6"/>
    </row>
    <row r="8" spans="1:13" ht="18" customHeight="1" thickBot="1">
      <c r="A8" s="11">
        <f>A7+1</f>
        <v>1</v>
      </c>
      <c r="B8" s="12" t="s">
        <v>8</v>
      </c>
      <c r="C8" s="13">
        <f>C9+C10+C12</f>
        <v>2.25</v>
      </c>
      <c r="D8" s="14">
        <f>D9+D10+D11+D12</f>
        <v>7.99</v>
      </c>
      <c r="G8" s="6"/>
      <c r="H8" s="6"/>
      <c r="I8" s="6"/>
      <c r="J8" s="6"/>
      <c r="K8" s="6"/>
      <c r="L8" s="6"/>
      <c r="M8" s="6"/>
    </row>
    <row r="9" spans="1:13" ht="20.25" customHeight="1">
      <c r="A9" s="15" t="s">
        <v>9</v>
      </c>
      <c r="B9" s="16" t="s">
        <v>10</v>
      </c>
      <c r="C9" s="17">
        <v>2.25</v>
      </c>
      <c r="D9" s="17">
        <v>5.73</v>
      </c>
      <c r="G9" s="6"/>
      <c r="H9" s="6"/>
      <c r="I9" s="6"/>
      <c r="J9" s="6"/>
      <c r="K9" s="6"/>
      <c r="L9" s="6"/>
      <c r="M9" s="6"/>
    </row>
    <row r="10" spans="1:13" ht="29.25" customHeight="1">
      <c r="A10" s="18" t="s">
        <v>11</v>
      </c>
      <c r="B10" s="19" t="s">
        <v>12</v>
      </c>
      <c r="C10" s="20">
        <v>0</v>
      </c>
      <c r="D10" s="20">
        <v>1.41</v>
      </c>
      <c r="G10" s="6"/>
      <c r="H10" s="6"/>
      <c r="I10" s="6"/>
      <c r="J10" s="6"/>
      <c r="K10" s="6"/>
      <c r="L10" s="6"/>
      <c r="M10" s="6"/>
    </row>
    <row r="11" spans="1:13" ht="29.25" customHeight="1">
      <c r="A11" s="21" t="s">
        <v>13</v>
      </c>
      <c r="B11" s="22" t="s">
        <v>14</v>
      </c>
      <c r="C11" s="23"/>
      <c r="D11" s="23">
        <v>0.69</v>
      </c>
      <c r="G11" s="6"/>
      <c r="H11" s="6"/>
      <c r="I11" s="6"/>
      <c r="J11" s="6"/>
      <c r="K11" s="6"/>
      <c r="L11" s="6"/>
      <c r="M11" s="6"/>
    </row>
    <row r="12" spans="1:13" ht="19.5" customHeight="1" thickBot="1">
      <c r="A12" s="21" t="s">
        <v>15</v>
      </c>
      <c r="B12" s="22" t="s">
        <v>16</v>
      </c>
      <c r="C12" s="23"/>
      <c r="D12" s="23">
        <v>0.16</v>
      </c>
      <c r="G12" s="6"/>
      <c r="H12" s="6"/>
      <c r="I12" s="6"/>
      <c r="J12" s="6"/>
      <c r="K12" s="6"/>
      <c r="L12" s="6"/>
      <c r="M12" s="6"/>
    </row>
    <row r="13" spans="1:13" ht="17.25" customHeight="1" thickBot="1">
      <c r="A13" s="24">
        <v>2</v>
      </c>
      <c r="B13" s="25" t="s">
        <v>17</v>
      </c>
      <c r="C13" s="26" t="e">
        <f>C14+#REF!+C21</f>
        <v>#REF!</v>
      </c>
      <c r="D13" s="14">
        <f>D15+D22+D14</f>
        <v>18.37</v>
      </c>
      <c r="G13" s="6"/>
      <c r="H13" s="6"/>
      <c r="I13" s="6"/>
      <c r="J13" s="6"/>
      <c r="K13" s="6"/>
      <c r="L13" s="6"/>
      <c r="M13" s="6"/>
    </row>
    <row r="14" spans="1:13" ht="74.25" customHeight="1">
      <c r="A14" s="15" t="s">
        <v>18</v>
      </c>
      <c r="B14" s="16" t="s">
        <v>19</v>
      </c>
      <c r="C14" s="17">
        <v>0.3</v>
      </c>
      <c r="D14" s="17">
        <v>0.43</v>
      </c>
    </row>
    <row r="15" spans="1:13" ht="62.25" customHeight="1" thickBot="1">
      <c r="A15" s="27" t="s">
        <v>20</v>
      </c>
      <c r="B15" s="28" t="s">
        <v>21</v>
      </c>
      <c r="C15" s="29">
        <v>1.49</v>
      </c>
      <c r="D15" s="30">
        <f>D17+D18+D19+D20+D21</f>
        <v>9.4400000000000013</v>
      </c>
    </row>
    <row r="16" spans="1:13" ht="15" customHeight="1">
      <c r="A16" s="15" t="s">
        <v>22</v>
      </c>
      <c r="B16" s="16" t="s">
        <v>23</v>
      </c>
      <c r="C16" s="17"/>
      <c r="D16" s="17">
        <v>0</v>
      </c>
    </row>
    <row r="17" spans="1:4" ht="28.5" customHeight="1">
      <c r="A17" s="18" t="s">
        <v>24</v>
      </c>
      <c r="B17" s="31" t="s">
        <v>25</v>
      </c>
      <c r="C17" s="20">
        <v>0.44</v>
      </c>
      <c r="D17" s="20">
        <v>4.32</v>
      </c>
    </row>
    <row r="18" spans="1:4" ht="15" customHeight="1">
      <c r="A18" s="18" t="s">
        <v>26</v>
      </c>
      <c r="B18" s="19" t="s">
        <v>27</v>
      </c>
      <c r="C18" s="20">
        <v>0.64</v>
      </c>
      <c r="D18" s="20">
        <v>0.54</v>
      </c>
    </row>
    <row r="19" spans="1:4" ht="32.25" customHeight="1">
      <c r="A19" s="18" t="s">
        <v>28</v>
      </c>
      <c r="B19" s="19" t="s">
        <v>29</v>
      </c>
      <c r="C19" s="20">
        <v>3.56</v>
      </c>
      <c r="D19" s="20">
        <v>0</v>
      </c>
    </row>
    <row r="20" spans="1:4" ht="15.75" customHeight="1">
      <c r="A20" s="18" t="s">
        <v>30</v>
      </c>
      <c r="B20" s="19" t="s">
        <v>31</v>
      </c>
      <c r="C20" s="20">
        <v>0.06</v>
      </c>
      <c r="D20" s="20">
        <v>4.53</v>
      </c>
    </row>
    <row r="21" spans="1:4" ht="16.5" customHeight="1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23">
        <v>0.05</v>
      </c>
    </row>
    <row r="22" spans="1:4" ht="32.25" customHeight="1" thickBot="1">
      <c r="A22" s="32" t="s">
        <v>34</v>
      </c>
      <c r="B22" s="12" t="s">
        <v>35</v>
      </c>
      <c r="C22" s="26">
        <v>1.29</v>
      </c>
      <c r="D22" s="14">
        <f>D23+D24+D25+D26+D27+D28+D29+D30</f>
        <v>8.5</v>
      </c>
    </row>
    <row r="23" spans="1:4" ht="26.25" customHeight="1">
      <c r="A23" s="15" t="s">
        <v>36</v>
      </c>
      <c r="B23" s="16" t="s">
        <v>37</v>
      </c>
      <c r="C23" s="17">
        <v>0.06</v>
      </c>
      <c r="D23" s="17">
        <v>2.2599999999999998</v>
      </c>
    </row>
    <row r="24" spans="1:4" ht="18" customHeight="1">
      <c r="A24" s="18" t="s">
        <v>38</v>
      </c>
      <c r="B24" s="19" t="s">
        <v>39</v>
      </c>
      <c r="C24" s="20">
        <v>0.1</v>
      </c>
      <c r="D24" s="20">
        <v>0.17</v>
      </c>
    </row>
    <row r="25" spans="1:4" ht="51" customHeight="1">
      <c r="A25" s="18" t="s">
        <v>40</v>
      </c>
      <c r="B25" s="19" t="s">
        <v>41</v>
      </c>
      <c r="C25" s="20">
        <v>0.05</v>
      </c>
      <c r="D25" s="20">
        <v>3.05</v>
      </c>
    </row>
    <row r="26" spans="1:4" ht="26.25" customHeight="1">
      <c r="A26" s="18" t="s">
        <v>42</v>
      </c>
      <c r="B26" s="19" t="s">
        <v>43</v>
      </c>
      <c r="C26" s="20">
        <v>1.81</v>
      </c>
      <c r="D26" s="20">
        <v>1.42</v>
      </c>
    </row>
    <row r="27" spans="1:4" ht="15.75" customHeight="1">
      <c r="A27" s="18" t="s">
        <v>44</v>
      </c>
      <c r="B27" s="19" t="s">
        <v>45</v>
      </c>
      <c r="C27" s="20">
        <v>0.05</v>
      </c>
      <c r="D27" s="20">
        <v>0.47</v>
      </c>
    </row>
    <row r="28" spans="1:4" ht="54.75" customHeight="1">
      <c r="A28" s="18" t="s">
        <v>46</v>
      </c>
      <c r="B28" s="19" t="s">
        <v>47</v>
      </c>
      <c r="C28" s="20">
        <v>0.15</v>
      </c>
      <c r="D28" s="20">
        <v>0.05</v>
      </c>
    </row>
    <row r="29" spans="1:4" ht="15" customHeight="1">
      <c r="A29" s="18" t="s">
        <v>48</v>
      </c>
      <c r="B29" s="19" t="s">
        <v>49</v>
      </c>
      <c r="C29" s="20">
        <v>1.07</v>
      </c>
      <c r="D29" s="20">
        <v>0.03</v>
      </c>
    </row>
    <row r="30" spans="1:4" ht="40.5" customHeight="1" thickBot="1">
      <c r="A30" s="18" t="s">
        <v>50</v>
      </c>
      <c r="B30" s="19" t="s">
        <v>51</v>
      </c>
      <c r="C30" s="20">
        <v>0.34</v>
      </c>
      <c r="D30" s="20">
        <v>1.05</v>
      </c>
    </row>
    <row r="31" spans="1:4" ht="22.5" customHeight="1" thickBot="1">
      <c r="A31" s="24">
        <v>3</v>
      </c>
      <c r="B31" s="12" t="s">
        <v>52</v>
      </c>
      <c r="C31" s="26">
        <v>4.55</v>
      </c>
      <c r="D31" s="14">
        <v>2.1</v>
      </c>
    </row>
    <row r="32" spans="1:4" ht="59.25" customHeight="1" thickBot="1">
      <c r="A32" s="24" t="s">
        <v>53</v>
      </c>
      <c r="B32" s="12" t="s">
        <v>54</v>
      </c>
      <c r="C32" s="26">
        <v>4.55</v>
      </c>
      <c r="D32" s="14"/>
    </row>
    <row r="33" spans="1:4" ht="76.5" customHeight="1">
      <c r="A33" s="80" t="s">
        <v>55</v>
      </c>
      <c r="B33" s="81"/>
      <c r="C33" s="81"/>
      <c r="D33" s="81"/>
    </row>
    <row r="34" spans="1:4" ht="130.5" customHeight="1">
      <c r="A34" s="33"/>
      <c r="B34" s="34"/>
      <c r="C34" s="35"/>
      <c r="D34" s="34"/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3"/>
  <sheetViews>
    <sheetView topLeftCell="A28" zoomScaleNormal="100" workbookViewId="0">
      <selection activeCell="A36" sqref="A36:D36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5" max="5" width="12.8554687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261" max="261" width="12.855468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517" max="517" width="12.855468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773" max="773" width="12.855468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029" max="1029" width="12.855468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285" max="1285" width="12.855468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541" max="1541" width="12.855468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1797" max="1797" width="12.855468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053" max="2053" width="12.855468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309" max="2309" width="12.855468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565" max="2565" width="12.855468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2821" max="2821" width="12.855468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077" max="3077" width="12.855468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333" max="3333" width="12.855468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589" max="3589" width="12.855468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3845" max="3845" width="12.855468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101" max="4101" width="12.855468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357" max="4357" width="12.855468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613" max="4613" width="12.855468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4869" max="4869" width="12.855468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125" max="5125" width="12.855468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381" max="5381" width="12.855468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637" max="5637" width="12.855468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5893" max="5893" width="12.855468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149" max="6149" width="12.855468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405" max="6405" width="12.855468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661" max="6661" width="12.855468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6917" max="6917" width="12.855468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173" max="7173" width="12.855468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429" max="7429" width="12.855468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685" max="7685" width="12.855468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7941" max="7941" width="12.855468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197" max="8197" width="12.855468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453" max="8453" width="12.855468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709" max="8709" width="12.855468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8965" max="8965" width="12.855468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221" max="9221" width="12.855468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477" max="9477" width="12.855468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733" max="9733" width="12.855468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9989" max="9989" width="12.855468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245" max="10245" width="12.855468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501" max="10501" width="12.855468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0757" max="10757" width="12.855468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013" max="11013" width="12.855468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269" max="11269" width="12.855468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525" max="11525" width="12.855468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1781" max="11781" width="12.855468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037" max="12037" width="12.855468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293" max="12293" width="12.855468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549" max="12549" width="12.855468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2805" max="12805" width="12.855468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061" max="13061" width="12.855468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317" max="13317" width="12.855468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573" max="13573" width="12.855468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3829" max="13829" width="12.855468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085" max="14085" width="12.855468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341" max="14341" width="12.855468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597" max="14597" width="12.855468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4853" max="14853" width="12.855468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109" max="15109" width="12.855468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365" max="15365" width="12.855468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621" max="15621" width="12.855468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5877" max="15877" width="12.855468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  <col min="16133" max="16133" width="12.85546875" customWidth="1"/>
  </cols>
  <sheetData>
    <row r="1" spans="1:12" ht="12.75" customHeight="1">
      <c r="B1" s="82" t="s">
        <v>97</v>
      </c>
      <c r="C1" s="82"/>
      <c r="D1" s="82"/>
    </row>
    <row r="2" spans="1:12" ht="38.25" customHeight="1">
      <c r="A2" s="39"/>
      <c r="B2" s="82"/>
      <c r="C2" s="82"/>
      <c r="D2" s="82"/>
    </row>
    <row r="3" spans="1:12" ht="47.25" customHeight="1">
      <c r="B3" s="83" t="s">
        <v>98</v>
      </c>
      <c r="C3" s="84"/>
      <c r="D3" s="84"/>
    </row>
    <row r="4" spans="1:12" ht="0.75" customHeight="1" thickBot="1">
      <c r="B4" s="85"/>
      <c r="C4" s="85"/>
      <c r="D4" s="85"/>
    </row>
    <row r="5" spans="1:12" ht="27" customHeight="1" thickBot="1">
      <c r="A5" s="40"/>
      <c r="B5" s="86" t="s">
        <v>2</v>
      </c>
      <c r="C5" s="88" t="s">
        <v>3</v>
      </c>
      <c r="D5" s="89"/>
    </row>
    <row r="6" spans="1:12" ht="30" customHeight="1" thickBot="1">
      <c r="A6" s="3" t="s">
        <v>4</v>
      </c>
      <c r="B6" s="87"/>
      <c r="C6" s="41" t="s">
        <v>5</v>
      </c>
      <c r="D6" s="41" t="s">
        <v>99</v>
      </c>
      <c r="E6" s="62"/>
      <c r="H6" s="6"/>
      <c r="I6" s="6"/>
      <c r="J6" s="6"/>
      <c r="K6" s="6"/>
      <c r="L6" s="6"/>
    </row>
    <row r="7" spans="1:12" ht="39.950000000000003" customHeight="1" thickBot="1">
      <c r="A7" s="7"/>
      <c r="B7" s="8" t="s">
        <v>7</v>
      </c>
      <c r="C7" s="9" t="e">
        <f>C8+C14+#REF!+#REF!</f>
        <v>#REF!</v>
      </c>
      <c r="D7" s="43">
        <f>D8+D14+D33+D34</f>
        <v>30.48</v>
      </c>
      <c r="E7" s="62"/>
      <c r="F7" s="10"/>
      <c r="H7" s="6"/>
      <c r="I7" s="6"/>
      <c r="J7" s="6"/>
      <c r="K7" s="6"/>
      <c r="L7" s="6"/>
    </row>
    <row r="8" spans="1:12" ht="18" customHeight="1" thickBot="1">
      <c r="A8" s="11">
        <f>A7+1</f>
        <v>1</v>
      </c>
      <c r="B8" s="12" t="s">
        <v>8</v>
      </c>
      <c r="C8" s="13">
        <f>C9+C10+C13</f>
        <v>2.25</v>
      </c>
      <c r="D8" s="45">
        <f>D9+D10+D11+D12+D13</f>
        <v>5.95</v>
      </c>
      <c r="E8" s="62"/>
      <c r="H8" s="6"/>
      <c r="I8" s="6"/>
      <c r="J8" s="6"/>
      <c r="K8" s="6"/>
      <c r="L8" s="6"/>
    </row>
    <row r="9" spans="1:12" ht="20.25" customHeight="1">
      <c r="A9" s="15" t="s">
        <v>9</v>
      </c>
      <c r="B9" s="16" t="s">
        <v>10</v>
      </c>
      <c r="C9" s="17">
        <v>2.25</v>
      </c>
      <c r="D9" s="46">
        <v>3.2</v>
      </c>
      <c r="E9" s="47"/>
      <c r="H9" s="6"/>
      <c r="I9" s="6"/>
      <c r="J9" s="6"/>
      <c r="K9" s="6"/>
      <c r="L9" s="6"/>
    </row>
    <row r="10" spans="1:12" ht="29.25" customHeight="1">
      <c r="A10" s="18" t="s">
        <v>11</v>
      </c>
      <c r="B10" s="19" t="s">
        <v>12</v>
      </c>
      <c r="C10" s="20">
        <v>0</v>
      </c>
      <c r="D10" s="48">
        <v>0.99</v>
      </c>
      <c r="E10" s="47"/>
      <c r="H10" s="6"/>
      <c r="I10" s="6"/>
      <c r="J10" s="6"/>
      <c r="K10" s="6"/>
      <c r="L10" s="6"/>
    </row>
    <row r="11" spans="1:12" ht="29.25" customHeight="1">
      <c r="A11" s="21" t="s">
        <v>13</v>
      </c>
      <c r="B11" s="22" t="s">
        <v>14</v>
      </c>
      <c r="C11" s="23"/>
      <c r="D11" s="49">
        <v>0.6</v>
      </c>
      <c r="E11" s="47"/>
      <c r="H11" s="6"/>
      <c r="I11" s="6"/>
      <c r="J11" s="6"/>
      <c r="K11" s="6"/>
      <c r="L11" s="6"/>
    </row>
    <row r="12" spans="1:12" ht="21.75" customHeight="1">
      <c r="A12" s="21" t="s">
        <v>15</v>
      </c>
      <c r="B12" s="22" t="s">
        <v>16</v>
      </c>
      <c r="C12" s="23"/>
      <c r="D12" s="49">
        <v>0.16</v>
      </c>
      <c r="E12" s="47"/>
      <c r="H12" s="6"/>
      <c r="I12" s="6"/>
      <c r="J12" s="6"/>
      <c r="K12" s="6"/>
      <c r="L12" s="6"/>
    </row>
    <row r="13" spans="1:12" ht="19.5" customHeight="1" thickBot="1">
      <c r="A13" s="21" t="s">
        <v>179</v>
      </c>
      <c r="B13" s="22" t="s">
        <v>180</v>
      </c>
      <c r="C13" s="23"/>
      <c r="D13" s="49">
        <v>1</v>
      </c>
      <c r="E13" s="47"/>
    </row>
    <row r="14" spans="1:12" ht="17.25" customHeight="1" thickBot="1">
      <c r="A14" s="24">
        <v>2</v>
      </c>
      <c r="B14" s="25" t="s">
        <v>17</v>
      </c>
      <c r="C14" s="26" t="e">
        <f>C15+#REF!+C22</f>
        <v>#REF!</v>
      </c>
      <c r="D14" s="45">
        <f>D16+D24+D15</f>
        <v>22.830000000000002</v>
      </c>
      <c r="E14" s="62"/>
    </row>
    <row r="15" spans="1:12" ht="74.25" customHeight="1" thickBot="1">
      <c r="A15" s="50" t="s">
        <v>18</v>
      </c>
      <c r="B15" s="51" t="s">
        <v>19</v>
      </c>
      <c r="C15" s="52">
        <v>0.3</v>
      </c>
      <c r="D15" s="53">
        <v>0.42</v>
      </c>
      <c r="E15" s="47"/>
    </row>
    <row r="16" spans="1:12" ht="62.25" customHeight="1" thickBot="1">
      <c r="A16" s="32" t="s">
        <v>20</v>
      </c>
      <c r="B16" s="12" t="s">
        <v>21</v>
      </c>
      <c r="C16" s="26">
        <v>1.49</v>
      </c>
      <c r="D16" s="14">
        <f>D18+D19+D20+D21+D22+D23</f>
        <v>14</v>
      </c>
      <c r="E16" s="59"/>
    </row>
    <row r="17" spans="1:5" ht="15" customHeight="1">
      <c r="A17" s="15" t="s">
        <v>22</v>
      </c>
      <c r="B17" s="16" t="s">
        <v>23</v>
      </c>
      <c r="C17" s="17"/>
      <c r="D17" s="46">
        <v>0</v>
      </c>
      <c r="E17" s="47"/>
    </row>
    <row r="18" spans="1:5" ht="28.5" customHeight="1">
      <c r="A18" s="18" t="s">
        <v>24</v>
      </c>
      <c r="B18" s="31" t="s">
        <v>25</v>
      </c>
      <c r="C18" s="20">
        <v>0.44</v>
      </c>
      <c r="D18" s="48">
        <v>2.7</v>
      </c>
      <c r="E18" s="47"/>
    </row>
    <row r="19" spans="1:5" ht="15" customHeight="1">
      <c r="A19" s="18" t="s">
        <v>26</v>
      </c>
      <c r="B19" s="19" t="s">
        <v>27</v>
      </c>
      <c r="C19" s="20">
        <v>0.64</v>
      </c>
      <c r="D19" s="48">
        <v>0.55000000000000004</v>
      </c>
      <c r="E19" s="47"/>
    </row>
    <row r="20" spans="1:5" ht="25.5" customHeight="1">
      <c r="A20" s="18" t="s">
        <v>28</v>
      </c>
      <c r="B20" s="19" t="s">
        <v>29</v>
      </c>
      <c r="C20" s="20">
        <v>3.56</v>
      </c>
      <c r="D20" s="48">
        <v>0.94</v>
      </c>
      <c r="E20" s="47"/>
    </row>
    <row r="21" spans="1:5" ht="15.75" customHeight="1">
      <c r="A21" s="18" t="s">
        <v>30</v>
      </c>
      <c r="B21" s="19" t="s">
        <v>31</v>
      </c>
      <c r="C21" s="20">
        <v>0.06</v>
      </c>
      <c r="D21" s="48">
        <v>4.38</v>
      </c>
      <c r="E21" s="47"/>
    </row>
    <row r="22" spans="1:5" ht="18" customHeight="1">
      <c r="A22" s="18" t="s">
        <v>32</v>
      </c>
      <c r="B22" s="19" t="s">
        <v>33</v>
      </c>
      <c r="C22" s="20" t="e">
        <f>C24+C25+C26+C27+C28+C29+C30+C31+C32+#REF!+#REF!+#REF!</f>
        <v>#REF!</v>
      </c>
      <c r="D22" s="48">
        <v>0.06</v>
      </c>
      <c r="E22" s="47"/>
    </row>
    <row r="23" spans="1:5" ht="33" customHeight="1" thickBot="1">
      <c r="A23" s="21" t="s">
        <v>58</v>
      </c>
      <c r="B23" s="22" t="s">
        <v>59</v>
      </c>
      <c r="C23" s="23"/>
      <c r="D23" s="49">
        <v>5.37</v>
      </c>
      <c r="E23" s="47"/>
    </row>
    <row r="24" spans="1:5" ht="32.25" customHeight="1" thickBot="1">
      <c r="A24" s="32" t="s">
        <v>34</v>
      </c>
      <c r="B24" s="12" t="s">
        <v>35</v>
      </c>
      <c r="C24" s="26">
        <v>1.29</v>
      </c>
      <c r="D24" s="14">
        <f>D25+D26+D27+D28+D29+D30+D31+D32</f>
        <v>8.41</v>
      </c>
      <c r="E24" s="59"/>
    </row>
    <row r="25" spans="1:5" ht="27" customHeight="1">
      <c r="A25" s="15" t="s">
        <v>36</v>
      </c>
      <c r="B25" s="16" t="s">
        <v>37</v>
      </c>
      <c r="C25" s="17">
        <v>0.06</v>
      </c>
      <c r="D25" s="46">
        <v>2.35</v>
      </c>
      <c r="E25" s="47"/>
    </row>
    <row r="26" spans="1:5" ht="18" customHeight="1">
      <c r="A26" s="18" t="s">
        <v>38</v>
      </c>
      <c r="B26" s="19" t="s">
        <v>39</v>
      </c>
      <c r="C26" s="20">
        <v>0.1</v>
      </c>
      <c r="D26" s="48">
        <v>0.05</v>
      </c>
      <c r="E26" s="47"/>
    </row>
    <row r="27" spans="1:5" ht="51" customHeight="1">
      <c r="A27" s="18" t="s">
        <v>40</v>
      </c>
      <c r="B27" s="19" t="s">
        <v>41</v>
      </c>
      <c r="C27" s="20">
        <v>0.05</v>
      </c>
      <c r="D27" s="48">
        <v>2.95</v>
      </c>
      <c r="E27" s="47"/>
    </row>
    <row r="28" spans="1:5" ht="26.25" customHeight="1">
      <c r="A28" s="18" t="s">
        <v>72</v>
      </c>
      <c r="B28" s="19" t="s">
        <v>43</v>
      </c>
      <c r="C28" s="20">
        <v>1.81</v>
      </c>
      <c r="D28" s="48">
        <v>1.35</v>
      </c>
      <c r="E28" s="47"/>
    </row>
    <row r="29" spans="1:5" ht="15.75" customHeight="1">
      <c r="A29" s="18" t="s">
        <v>44</v>
      </c>
      <c r="B29" s="19" t="s">
        <v>45</v>
      </c>
      <c r="C29" s="20">
        <v>0.05</v>
      </c>
      <c r="D29" s="48">
        <v>0.57999999999999996</v>
      </c>
      <c r="E29" s="47"/>
    </row>
    <row r="30" spans="1:5" ht="54.75" customHeight="1">
      <c r="A30" s="18" t="s">
        <v>46</v>
      </c>
      <c r="B30" s="19" t="s">
        <v>47</v>
      </c>
      <c r="C30" s="20">
        <v>0.15</v>
      </c>
      <c r="D30" s="48">
        <v>0.05</v>
      </c>
      <c r="E30" s="47"/>
    </row>
    <row r="31" spans="1:5" ht="15" customHeight="1">
      <c r="A31" s="18" t="s">
        <v>48</v>
      </c>
      <c r="B31" s="19" t="s">
        <v>49</v>
      </c>
      <c r="C31" s="20">
        <v>1.07</v>
      </c>
      <c r="D31" s="48">
        <v>0.03</v>
      </c>
      <c r="E31" s="47"/>
    </row>
    <row r="32" spans="1:5" ht="40.5" customHeight="1" thickBot="1">
      <c r="A32" s="18" t="s">
        <v>50</v>
      </c>
      <c r="B32" s="19" t="s">
        <v>51</v>
      </c>
      <c r="C32" s="20">
        <v>0.34</v>
      </c>
      <c r="D32" s="48">
        <v>1.05</v>
      </c>
      <c r="E32" s="47"/>
    </row>
    <row r="33" spans="1:5" ht="19.5" customHeight="1" thickBot="1">
      <c r="A33" s="24">
        <v>3</v>
      </c>
      <c r="B33" s="12" t="s">
        <v>52</v>
      </c>
      <c r="C33" s="26">
        <v>4.55</v>
      </c>
      <c r="D33" s="45">
        <v>1.7</v>
      </c>
      <c r="E33" s="62"/>
    </row>
    <row r="34" spans="1:5" ht="50.25" customHeight="1" thickBot="1">
      <c r="A34" s="24" t="s">
        <v>73</v>
      </c>
      <c r="B34" s="12" t="s">
        <v>57</v>
      </c>
      <c r="C34" s="26">
        <v>4.55</v>
      </c>
      <c r="D34" s="45"/>
      <c r="E34" s="54"/>
    </row>
    <row r="35" spans="1:5" ht="85.5" customHeight="1">
      <c r="A35" s="80" t="s">
        <v>100</v>
      </c>
      <c r="B35" s="81"/>
      <c r="C35" s="81"/>
      <c r="D35" s="81"/>
    </row>
    <row r="36" spans="1:5" ht="130.5" customHeight="1">
      <c r="A36" s="33"/>
      <c r="B36" s="34"/>
      <c r="C36" s="35"/>
      <c r="D36" s="34"/>
    </row>
    <row r="37" spans="1:5">
      <c r="A37" s="33"/>
    </row>
    <row r="38" spans="1:5">
      <c r="A38" s="33"/>
    </row>
    <row r="39" spans="1:5">
      <c r="A39" s="33"/>
    </row>
    <row r="40" spans="1:5">
      <c r="A40" s="33"/>
    </row>
    <row r="41" spans="1:5">
      <c r="A41" s="33"/>
    </row>
    <row r="42" spans="1:5">
      <c r="A42" s="33"/>
    </row>
    <row r="43" spans="1:5">
      <c r="A43" s="33"/>
    </row>
    <row r="44" spans="1:5">
      <c r="A44" s="33"/>
    </row>
    <row r="45" spans="1:5">
      <c r="A45" s="33"/>
    </row>
    <row r="46" spans="1:5">
      <c r="A46" s="33"/>
    </row>
    <row r="47" spans="1:5">
      <c r="A47" s="33"/>
    </row>
    <row r="48" spans="1:5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  <row r="62" spans="1:1">
      <c r="A62" s="33"/>
    </row>
    <row r="63" spans="1:1">
      <c r="A63" s="33"/>
    </row>
  </sheetData>
  <mergeCells count="6">
    <mergeCell ref="A35:D35"/>
    <mergeCell ref="B1:D2"/>
    <mergeCell ref="B3:D3"/>
    <mergeCell ref="B4:D4"/>
    <mergeCell ref="B5:B6"/>
    <mergeCell ref="C5:D5"/>
  </mergeCells>
  <pageMargins left="0.7" right="0.7" top="0.75" bottom="0.75" header="0.3" footer="0.3"/>
  <pageSetup paperSize="9" scale="62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1"/>
  <sheetViews>
    <sheetView topLeftCell="A31" workbookViewId="0">
      <selection activeCell="A34" sqref="A34:D34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5" max="5" width="16.4257812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261" max="261" width="16.4257812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517" max="517" width="16.4257812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773" max="773" width="16.4257812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029" max="1029" width="16.4257812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285" max="1285" width="16.4257812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541" max="1541" width="16.4257812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1797" max="1797" width="16.4257812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053" max="2053" width="16.4257812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309" max="2309" width="16.4257812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565" max="2565" width="16.4257812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2821" max="2821" width="16.4257812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077" max="3077" width="16.4257812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333" max="3333" width="16.4257812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589" max="3589" width="16.4257812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3845" max="3845" width="16.4257812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101" max="4101" width="16.4257812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357" max="4357" width="16.4257812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613" max="4613" width="16.4257812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4869" max="4869" width="16.4257812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125" max="5125" width="16.4257812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381" max="5381" width="16.4257812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637" max="5637" width="16.4257812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5893" max="5893" width="16.4257812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149" max="6149" width="16.4257812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405" max="6405" width="16.4257812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661" max="6661" width="16.4257812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6917" max="6917" width="16.4257812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173" max="7173" width="16.4257812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429" max="7429" width="16.4257812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685" max="7685" width="16.4257812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7941" max="7941" width="16.4257812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197" max="8197" width="16.4257812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453" max="8453" width="16.4257812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709" max="8709" width="16.4257812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8965" max="8965" width="16.4257812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221" max="9221" width="16.4257812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477" max="9477" width="16.4257812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733" max="9733" width="16.4257812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9989" max="9989" width="16.4257812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245" max="10245" width="16.4257812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501" max="10501" width="16.4257812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0757" max="10757" width="16.4257812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013" max="11013" width="16.4257812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269" max="11269" width="16.4257812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525" max="11525" width="16.4257812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1781" max="11781" width="16.4257812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037" max="12037" width="16.4257812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293" max="12293" width="16.4257812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549" max="12549" width="16.4257812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2805" max="12805" width="16.4257812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061" max="13061" width="16.4257812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317" max="13317" width="16.4257812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573" max="13573" width="16.4257812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3829" max="13829" width="16.4257812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085" max="14085" width="16.4257812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341" max="14341" width="16.4257812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597" max="14597" width="16.4257812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4853" max="14853" width="16.4257812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109" max="15109" width="16.4257812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365" max="15365" width="16.4257812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621" max="15621" width="16.4257812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5877" max="15877" width="16.4257812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  <col min="16133" max="16133" width="16.42578125" customWidth="1"/>
  </cols>
  <sheetData>
    <row r="1" spans="1:12" ht="12.75" customHeight="1">
      <c r="B1" s="82" t="s">
        <v>101</v>
      </c>
      <c r="C1" s="82"/>
      <c r="D1" s="82"/>
    </row>
    <row r="2" spans="1:12" ht="38.25" customHeight="1">
      <c r="A2" s="39"/>
      <c r="B2" s="82"/>
      <c r="C2" s="82"/>
      <c r="D2" s="82"/>
    </row>
    <row r="3" spans="1:12" ht="52.5" customHeight="1">
      <c r="B3" s="83" t="s">
        <v>102</v>
      </c>
      <c r="C3" s="84"/>
      <c r="D3" s="84"/>
    </row>
    <row r="4" spans="1:12" ht="9" customHeight="1" thickBot="1">
      <c r="B4" s="85"/>
      <c r="C4" s="85"/>
      <c r="D4" s="85"/>
    </row>
    <row r="5" spans="1:12" ht="27" customHeight="1" thickBot="1">
      <c r="A5" s="40"/>
      <c r="B5" s="86" t="s">
        <v>2</v>
      </c>
      <c r="C5" s="88" t="s">
        <v>3</v>
      </c>
      <c r="D5" s="89"/>
    </row>
    <row r="6" spans="1:12" ht="30" customHeight="1" thickBot="1">
      <c r="A6" s="3" t="s">
        <v>4</v>
      </c>
      <c r="B6" s="87"/>
      <c r="C6" s="41" t="s">
        <v>5</v>
      </c>
      <c r="D6" s="41" t="s">
        <v>103</v>
      </c>
      <c r="E6" s="62"/>
    </row>
    <row r="7" spans="1:12" ht="39.950000000000003" customHeight="1" thickBot="1">
      <c r="A7" s="7"/>
      <c r="B7" s="8" t="s">
        <v>7</v>
      </c>
      <c r="C7" s="9" t="e">
        <f>C8+C13+#REF!+#REF!</f>
        <v>#REF!</v>
      </c>
      <c r="D7" s="43">
        <f>D8+D13+D31+D32</f>
        <v>24.27</v>
      </c>
      <c r="E7" s="62"/>
      <c r="F7" s="10"/>
      <c r="H7" s="6"/>
      <c r="I7" s="6"/>
      <c r="J7" s="6"/>
      <c r="K7" s="6"/>
      <c r="L7" s="6"/>
    </row>
    <row r="8" spans="1:12" ht="18" customHeight="1" thickBot="1">
      <c r="A8" s="11">
        <f>A7+1</f>
        <v>1</v>
      </c>
      <c r="B8" s="12" t="s">
        <v>8</v>
      </c>
      <c r="C8" s="13">
        <f>C9+C10+C12</f>
        <v>2.25</v>
      </c>
      <c r="D8" s="45">
        <f>D9+D10+D11+D12</f>
        <v>5.74</v>
      </c>
      <c r="E8" s="62"/>
      <c r="H8" s="6"/>
      <c r="I8" s="6"/>
      <c r="J8" s="6"/>
      <c r="K8" s="6"/>
      <c r="L8" s="6"/>
    </row>
    <row r="9" spans="1:12" ht="20.25" customHeight="1">
      <c r="A9" s="15" t="s">
        <v>9</v>
      </c>
      <c r="B9" s="16" t="s">
        <v>10</v>
      </c>
      <c r="C9" s="17">
        <v>2.25</v>
      </c>
      <c r="D9" s="46">
        <v>3.51</v>
      </c>
      <c r="E9" s="47"/>
      <c r="H9" s="6"/>
      <c r="I9" s="6"/>
      <c r="J9" s="6"/>
      <c r="K9" s="6"/>
      <c r="L9" s="6"/>
    </row>
    <row r="10" spans="1:12" ht="29.25" customHeight="1">
      <c r="A10" s="18" t="s">
        <v>11</v>
      </c>
      <c r="B10" s="19" t="s">
        <v>12</v>
      </c>
      <c r="C10" s="20">
        <v>0</v>
      </c>
      <c r="D10" s="48">
        <v>1.48</v>
      </c>
      <c r="E10" s="47"/>
      <c r="H10" s="6"/>
      <c r="I10" s="6"/>
      <c r="J10" s="6"/>
      <c r="K10" s="6"/>
      <c r="L10" s="6"/>
    </row>
    <row r="11" spans="1:12" ht="29.25" customHeight="1">
      <c r="A11" s="21" t="s">
        <v>13</v>
      </c>
      <c r="B11" s="22" t="s">
        <v>14</v>
      </c>
      <c r="C11" s="23"/>
      <c r="D11" s="49">
        <v>0.57999999999999996</v>
      </c>
      <c r="E11" s="47"/>
      <c r="H11" s="6"/>
      <c r="I11" s="6"/>
      <c r="J11" s="6"/>
      <c r="K11" s="6"/>
      <c r="L11" s="6"/>
    </row>
    <row r="12" spans="1:12" ht="19.5" customHeight="1" thickBot="1">
      <c r="A12" s="21" t="s">
        <v>15</v>
      </c>
      <c r="B12" s="22" t="s">
        <v>16</v>
      </c>
      <c r="C12" s="23"/>
      <c r="D12" s="49">
        <v>0.17</v>
      </c>
      <c r="E12" s="47"/>
      <c r="H12" s="6"/>
      <c r="I12" s="6"/>
      <c r="J12" s="6"/>
      <c r="K12" s="6"/>
      <c r="L12" s="6"/>
    </row>
    <row r="13" spans="1:12" ht="17.25" customHeight="1" thickBot="1">
      <c r="A13" s="24">
        <v>2</v>
      </c>
      <c r="B13" s="25" t="s">
        <v>17</v>
      </c>
      <c r="C13" s="26" t="e">
        <f>C14+#REF!+C21</f>
        <v>#REF!</v>
      </c>
      <c r="D13" s="45">
        <f>D15+D22+D14</f>
        <v>16.73</v>
      </c>
      <c r="E13" s="62"/>
    </row>
    <row r="14" spans="1:12" ht="74.25" customHeight="1" thickBot="1">
      <c r="A14" s="50" t="s">
        <v>18</v>
      </c>
      <c r="B14" s="51" t="s">
        <v>19</v>
      </c>
      <c r="C14" s="52">
        <v>0.3</v>
      </c>
      <c r="D14" s="53">
        <v>0.4</v>
      </c>
      <c r="E14" s="47"/>
    </row>
    <row r="15" spans="1:12" ht="62.25" customHeight="1" thickBot="1">
      <c r="A15" s="32" t="s">
        <v>20</v>
      </c>
      <c r="B15" s="12" t="s">
        <v>21</v>
      </c>
      <c r="C15" s="26">
        <v>1.49</v>
      </c>
      <c r="D15" s="14">
        <f>D17+D18+D19+D20+D21</f>
        <v>8.1800000000000015</v>
      </c>
      <c r="E15" s="59"/>
    </row>
    <row r="16" spans="1:12" ht="15" customHeight="1">
      <c r="A16" s="15" t="s">
        <v>22</v>
      </c>
      <c r="B16" s="16" t="s">
        <v>23</v>
      </c>
      <c r="C16" s="17"/>
      <c r="D16" s="46">
        <v>0</v>
      </c>
      <c r="E16" s="47"/>
    </row>
    <row r="17" spans="1:5" ht="28.5" customHeight="1">
      <c r="A17" s="18" t="s">
        <v>24</v>
      </c>
      <c r="B17" s="31" t="s">
        <v>25</v>
      </c>
      <c r="C17" s="20">
        <v>0.44</v>
      </c>
      <c r="D17" s="48">
        <v>2.33</v>
      </c>
      <c r="E17" s="47"/>
    </row>
    <row r="18" spans="1:5" ht="15" customHeight="1">
      <c r="A18" s="18" t="s">
        <v>26</v>
      </c>
      <c r="B18" s="19" t="s">
        <v>27</v>
      </c>
      <c r="C18" s="20">
        <v>0.64</v>
      </c>
      <c r="D18" s="48">
        <v>0.56999999999999995</v>
      </c>
      <c r="E18" s="47"/>
    </row>
    <row r="19" spans="1:5" ht="24" customHeight="1">
      <c r="A19" s="18" t="s">
        <v>28</v>
      </c>
      <c r="B19" s="19" t="s">
        <v>29</v>
      </c>
      <c r="C19" s="20">
        <v>3.56</v>
      </c>
      <c r="D19" s="48">
        <v>0.94</v>
      </c>
      <c r="E19" s="47"/>
    </row>
    <row r="20" spans="1:5" ht="15.75" customHeight="1">
      <c r="A20" s="18" t="s">
        <v>30</v>
      </c>
      <c r="B20" s="19" t="s">
        <v>31</v>
      </c>
      <c r="C20" s="20">
        <v>0.06</v>
      </c>
      <c r="D20" s="48">
        <v>4.28</v>
      </c>
      <c r="E20" s="47"/>
    </row>
    <row r="21" spans="1:5" ht="16.5" customHeight="1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49">
        <v>0.06</v>
      </c>
      <c r="E21" s="47"/>
    </row>
    <row r="22" spans="1:5" ht="32.25" customHeight="1" thickBot="1">
      <c r="A22" s="32" t="s">
        <v>34</v>
      </c>
      <c r="B22" s="12" t="s">
        <v>35</v>
      </c>
      <c r="C22" s="26">
        <v>1.29</v>
      </c>
      <c r="D22" s="45">
        <f>D23+D24+D25+D26+D27+D28+D29+D30</f>
        <v>8.15</v>
      </c>
      <c r="E22" s="62"/>
    </row>
    <row r="23" spans="1:5" ht="26.25" customHeight="1">
      <c r="A23" s="15" t="s">
        <v>36</v>
      </c>
      <c r="B23" s="16" t="s">
        <v>37</v>
      </c>
      <c r="C23" s="17">
        <v>0.06</v>
      </c>
      <c r="D23" s="46">
        <v>2.25</v>
      </c>
      <c r="E23" s="47"/>
    </row>
    <row r="24" spans="1:5" ht="18" customHeight="1">
      <c r="A24" s="18" t="s">
        <v>38</v>
      </c>
      <c r="B24" s="19" t="s">
        <v>39</v>
      </c>
      <c r="C24" s="20">
        <v>0.1</v>
      </c>
      <c r="D24" s="48">
        <v>0.1</v>
      </c>
      <c r="E24" s="47"/>
    </row>
    <row r="25" spans="1:5" ht="51" customHeight="1">
      <c r="A25" s="18" t="s">
        <v>40</v>
      </c>
      <c r="B25" s="19" t="s">
        <v>41</v>
      </c>
      <c r="C25" s="20">
        <v>0.05</v>
      </c>
      <c r="D25" s="48">
        <v>2.83</v>
      </c>
      <c r="E25" s="47"/>
    </row>
    <row r="26" spans="1:5" ht="26.25" customHeight="1">
      <c r="A26" s="18" t="s">
        <v>72</v>
      </c>
      <c r="B26" s="19" t="s">
        <v>43</v>
      </c>
      <c r="C26" s="20">
        <v>1.81</v>
      </c>
      <c r="D26" s="48">
        <v>1.3</v>
      </c>
      <c r="E26" s="47"/>
    </row>
    <row r="27" spans="1:5" ht="15.75" customHeight="1">
      <c r="A27" s="18" t="s">
        <v>44</v>
      </c>
      <c r="B27" s="19" t="s">
        <v>45</v>
      </c>
      <c r="C27" s="20">
        <v>0.05</v>
      </c>
      <c r="D27" s="48">
        <v>0.54</v>
      </c>
      <c r="E27" s="47"/>
    </row>
    <row r="28" spans="1:5" ht="54.75" customHeight="1">
      <c r="A28" s="18" t="s">
        <v>46</v>
      </c>
      <c r="B28" s="19" t="s">
        <v>47</v>
      </c>
      <c r="C28" s="20">
        <v>0.15</v>
      </c>
      <c r="D28" s="48">
        <v>0.05</v>
      </c>
      <c r="E28" s="47"/>
    </row>
    <row r="29" spans="1:5" ht="15" customHeight="1">
      <c r="A29" s="18" t="s">
        <v>48</v>
      </c>
      <c r="B29" s="19" t="s">
        <v>49</v>
      </c>
      <c r="C29" s="20">
        <v>1.07</v>
      </c>
      <c r="D29" s="48">
        <v>0.03</v>
      </c>
      <c r="E29" s="47"/>
    </row>
    <row r="30" spans="1:5" ht="40.5" customHeight="1" thickBot="1">
      <c r="A30" s="18" t="s">
        <v>50</v>
      </c>
      <c r="B30" s="19" t="s">
        <v>51</v>
      </c>
      <c r="C30" s="20">
        <v>0.34</v>
      </c>
      <c r="D30" s="48">
        <v>1.05</v>
      </c>
      <c r="E30" s="47"/>
    </row>
    <row r="31" spans="1:5" ht="30.75" customHeight="1" thickBot="1">
      <c r="A31" s="24">
        <v>3</v>
      </c>
      <c r="B31" s="12" t="s">
        <v>52</v>
      </c>
      <c r="C31" s="26">
        <v>4.55</v>
      </c>
      <c r="D31" s="45">
        <v>1.8</v>
      </c>
      <c r="E31" s="62"/>
    </row>
    <row r="32" spans="1:5" ht="54" customHeight="1" thickBot="1">
      <c r="A32" s="24" t="s">
        <v>73</v>
      </c>
      <c r="B32" s="12" t="s">
        <v>57</v>
      </c>
      <c r="C32" s="26">
        <v>4.55</v>
      </c>
      <c r="D32" s="45"/>
      <c r="E32" s="54"/>
    </row>
    <row r="33" spans="1:4" ht="79.5" customHeight="1">
      <c r="A33" s="80" t="s">
        <v>104</v>
      </c>
      <c r="B33" s="81"/>
      <c r="C33" s="81"/>
      <c r="D33" s="81"/>
    </row>
    <row r="34" spans="1:4" ht="130.5" customHeight="1">
      <c r="A34" s="33"/>
      <c r="B34" s="34"/>
      <c r="C34" s="35"/>
      <c r="D34" s="34"/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2"/>
  <sheetViews>
    <sheetView topLeftCell="A34" workbookViewId="0">
      <selection activeCell="A35" sqref="A35:D35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5" max="5" width="17.2851562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261" max="261" width="17.2851562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517" max="517" width="17.2851562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773" max="773" width="17.2851562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029" max="1029" width="17.2851562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285" max="1285" width="17.2851562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541" max="1541" width="17.2851562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1797" max="1797" width="17.2851562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053" max="2053" width="17.2851562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309" max="2309" width="17.2851562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565" max="2565" width="17.2851562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2821" max="2821" width="17.2851562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077" max="3077" width="17.2851562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333" max="3333" width="17.2851562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589" max="3589" width="17.2851562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3845" max="3845" width="17.2851562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101" max="4101" width="17.2851562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357" max="4357" width="17.2851562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613" max="4613" width="17.2851562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4869" max="4869" width="17.2851562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125" max="5125" width="17.2851562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381" max="5381" width="17.2851562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637" max="5637" width="17.2851562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5893" max="5893" width="17.2851562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149" max="6149" width="17.2851562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405" max="6405" width="17.2851562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661" max="6661" width="17.2851562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6917" max="6917" width="17.2851562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173" max="7173" width="17.2851562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429" max="7429" width="17.2851562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685" max="7685" width="17.2851562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7941" max="7941" width="17.2851562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197" max="8197" width="17.2851562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453" max="8453" width="17.2851562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709" max="8709" width="17.2851562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8965" max="8965" width="17.2851562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221" max="9221" width="17.2851562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477" max="9477" width="17.2851562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733" max="9733" width="17.2851562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9989" max="9989" width="17.2851562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245" max="10245" width="17.2851562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501" max="10501" width="17.2851562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0757" max="10757" width="17.2851562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013" max="11013" width="17.2851562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269" max="11269" width="17.2851562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525" max="11525" width="17.2851562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1781" max="11781" width="17.2851562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037" max="12037" width="17.2851562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293" max="12293" width="17.2851562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549" max="12549" width="17.2851562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2805" max="12805" width="17.2851562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061" max="13061" width="17.2851562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317" max="13317" width="17.2851562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573" max="13573" width="17.2851562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3829" max="13829" width="17.2851562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085" max="14085" width="17.2851562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341" max="14341" width="17.2851562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597" max="14597" width="17.2851562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4853" max="14853" width="17.2851562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109" max="15109" width="17.2851562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365" max="15365" width="17.2851562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621" max="15621" width="17.2851562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5877" max="15877" width="17.2851562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  <col min="16133" max="16133" width="17.28515625" customWidth="1"/>
  </cols>
  <sheetData>
    <row r="1" spans="1:13" ht="12.75" customHeight="1">
      <c r="B1" s="82" t="s">
        <v>105</v>
      </c>
      <c r="C1" s="82"/>
      <c r="D1" s="82"/>
    </row>
    <row r="2" spans="1:13" ht="38.25" customHeight="1">
      <c r="A2" s="39"/>
      <c r="B2" s="82"/>
      <c r="C2" s="82"/>
      <c r="D2" s="82"/>
    </row>
    <row r="3" spans="1:13" ht="47.25" customHeight="1">
      <c r="B3" s="83" t="s">
        <v>106</v>
      </c>
      <c r="C3" s="84"/>
      <c r="D3" s="84"/>
    </row>
    <row r="4" spans="1:13" ht="6.75" customHeight="1" thickBot="1">
      <c r="B4" s="85"/>
      <c r="C4" s="85"/>
      <c r="D4" s="85"/>
    </row>
    <row r="5" spans="1:13" ht="27" customHeight="1" thickBot="1">
      <c r="A5" s="40"/>
      <c r="B5" s="86" t="s">
        <v>2</v>
      </c>
      <c r="C5" s="88" t="s">
        <v>3</v>
      </c>
      <c r="D5" s="89"/>
    </row>
    <row r="6" spans="1:13" ht="30" customHeight="1" thickBot="1">
      <c r="A6" s="3" t="s">
        <v>4</v>
      </c>
      <c r="B6" s="87"/>
      <c r="C6" s="41" t="s">
        <v>5</v>
      </c>
      <c r="D6" s="41" t="s">
        <v>71</v>
      </c>
      <c r="E6" s="67"/>
      <c r="H6" s="6"/>
      <c r="I6" s="6"/>
      <c r="J6" s="6"/>
      <c r="K6" s="6"/>
      <c r="L6" s="6"/>
      <c r="M6" s="6"/>
    </row>
    <row r="7" spans="1:13" ht="39.950000000000003" customHeight="1" thickBot="1">
      <c r="A7" s="7"/>
      <c r="B7" s="8" t="s">
        <v>7</v>
      </c>
      <c r="C7" s="9" t="e">
        <f>C8+C13+#REF!+#REF!</f>
        <v>#REF!</v>
      </c>
      <c r="D7" s="43">
        <f>D8+D13+D32+D33</f>
        <v>28.88</v>
      </c>
      <c r="E7" s="62"/>
      <c r="F7" s="10"/>
      <c r="H7" s="6"/>
      <c r="I7" s="6"/>
      <c r="J7" s="6"/>
      <c r="K7" s="6"/>
      <c r="L7" s="6"/>
      <c r="M7" s="6"/>
    </row>
    <row r="8" spans="1:13" ht="18" customHeight="1" thickBot="1">
      <c r="A8" s="11">
        <f>A7+1</f>
        <v>1</v>
      </c>
      <c r="B8" s="12" t="s">
        <v>8</v>
      </c>
      <c r="C8" s="13">
        <f>C9+C10+C12</f>
        <v>2.25</v>
      </c>
      <c r="D8" s="45">
        <f>D9+D10+D11+D12</f>
        <v>4.95</v>
      </c>
      <c r="E8" s="62"/>
      <c r="H8" s="6"/>
      <c r="I8" s="6"/>
      <c r="J8" s="6"/>
      <c r="K8" s="6"/>
      <c r="L8" s="6"/>
      <c r="M8" s="6"/>
    </row>
    <row r="9" spans="1:13" ht="20.25" customHeight="1">
      <c r="A9" s="15" t="s">
        <v>9</v>
      </c>
      <c r="B9" s="16" t="s">
        <v>10</v>
      </c>
      <c r="C9" s="17">
        <v>2.25</v>
      </c>
      <c r="D9" s="46">
        <v>3.2</v>
      </c>
      <c r="E9" s="47"/>
      <c r="H9" s="6"/>
      <c r="I9" s="6"/>
      <c r="J9" s="6"/>
      <c r="K9" s="6"/>
      <c r="L9" s="6"/>
      <c r="M9" s="6"/>
    </row>
    <row r="10" spans="1:13" ht="29.25" customHeight="1">
      <c r="A10" s="18" t="s">
        <v>11</v>
      </c>
      <c r="B10" s="19" t="s">
        <v>12</v>
      </c>
      <c r="C10" s="20">
        <v>0</v>
      </c>
      <c r="D10" s="48">
        <v>0.99</v>
      </c>
      <c r="E10" s="47"/>
      <c r="H10" s="6"/>
      <c r="I10" s="6"/>
      <c r="J10" s="6"/>
      <c r="K10" s="6"/>
      <c r="L10" s="6"/>
      <c r="M10" s="6"/>
    </row>
    <row r="11" spans="1:13" ht="29.25" customHeight="1">
      <c r="A11" s="21" t="s">
        <v>13</v>
      </c>
      <c r="B11" s="22" t="s">
        <v>14</v>
      </c>
      <c r="C11" s="23"/>
      <c r="D11" s="49">
        <v>0.6</v>
      </c>
      <c r="E11" s="47"/>
      <c r="H11" s="6"/>
      <c r="I11" s="6"/>
      <c r="J11" s="6"/>
      <c r="K11" s="6"/>
      <c r="L11" s="6"/>
      <c r="M11" s="6"/>
    </row>
    <row r="12" spans="1:13" ht="19.5" customHeight="1" thickBot="1">
      <c r="A12" s="21" t="s">
        <v>15</v>
      </c>
      <c r="B12" s="22" t="s">
        <v>16</v>
      </c>
      <c r="C12" s="23"/>
      <c r="D12" s="49">
        <v>0.16</v>
      </c>
      <c r="E12" s="47"/>
      <c r="H12" s="6"/>
      <c r="I12" s="6"/>
      <c r="J12" s="6"/>
      <c r="K12" s="6"/>
      <c r="L12" s="6"/>
      <c r="M12" s="6"/>
    </row>
    <row r="13" spans="1:13" ht="17.25" customHeight="1" thickBot="1">
      <c r="A13" s="24">
        <v>2</v>
      </c>
      <c r="B13" s="25" t="s">
        <v>17</v>
      </c>
      <c r="C13" s="26" t="e">
        <f>C14+#REF!+C22</f>
        <v>#REF!</v>
      </c>
      <c r="D13" s="45">
        <f>D15+D23+D14</f>
        <v>22.28</v>
      </c>
      <c r="E13" s="62"/>
      <c r="H13" s="6"/>
      <c r="I13" s="6"/>
      <c r="J13" s="6"/>
      <c r="K13" s="6"/>
      <c r="L13" s="6"/>
      <c r="M13" s="6"/>
    </row>
    <row r="14" spans="1:13" ht="74.25" customHeight="1">
      <c r="A14" s="15" t="s">
        <v>18</v>
      </c>
      <c r="B14" s="16" t="s">
        <v>19</v>
      </c>
      <c r="C14" s="17">
        <v>0.3</v>
      </c>
      <c r="D14" s="46">
        <v>0.42</v>
      </c>
      <c r="E14" s="47"/>
      <c r="H14" s="6"/>
      <c r="I14" s="6"/>
      <c r="J14" s="6"/>
      <c r="K14" s="6"/>
      <c r="L14" s="6"/>
      <c r="M14" s="6"/>
    </row>
    <row r="15" spans="1:13" ht="62.25" customHeight="1" thickBot="1">
      <c r="A15" s="27" t="s">
        <v>20</v>
      </c>
      <c r="B15" s="28" t="s">
        <v>21</v>
      </c>
      <c r="C15" s="29">
        <v>1.49</v>
      </c>
      <c r="D15" s="63">
        <f>D17+D18+D19+D20+D21+D22</f>
        <v>13.51</v>
      </c>
      <c r="E15" s="62"/>
    </row>
    <row r="16" spans="1:13" ht="15" customHeight="1">
      <c r="A16" s="15" t="s">
        <v>22</v>
      </c>
      <c r="B16" s="16" t="s">
        <v>23</v>
      </c>
      <c r="C16" s="17"/>
      <c r="D16" s="46">
        <v>0</v>
      </c>
      <c r="E16" s="47"/>
    </row>
    <row r="17" spans="1:5" ht="28.5" customHeight="1">
      <c r="A17" s="18" t="s">
        <v>24</v>
      </c>
      <c r="B17" s="31" t="s">
        <v>25</v>
      </c>
      <c r="C17" s="20">
        <v>0.44</v>
      </c>
      <c r="D17" s="48">
        <v>2.68</v>
      </c>
      <c r="E17" s="47"/>
    </row>
    <row r="18" spans="1:5" ht="15" customHeight="1">
      <c r="A18" s="18" t="s">
        <v>26</v>
      </c>
      <c r="B18" s="19" t="s">
        <v>27</v>
      </c>
      <c r="C18" s="20">
        <v>0.64</v>
      </c>
      <c r="D18" s="48">
        <v>0.55000000000000004</v>
      </c>
      <c r="E18" s="47"/>
    </row>
    <row r="19" spans="1:5" ht="24" customHeight="1">
      <c r="A19" s="18" t="s">
        <v>28</v>
      </c>
      <c r="B19" s="19" t="s">
        <v>29</v>
      </c>
      <c r="C19" s="20">
        <v>3.56</v>
      </c>
      <c r="D19" s="48">
        <v>0.94</v>
      </c>
      <c r="E19" s="47"/>
    </row>
    <row r="20" spans="1:5" ht="15.75" customHeight="1">
      <c r="A20" s="18" t="s">
        <v>30</v>
      </c>
      <c r="B20" s="19" t="s">
        <v>31</v>
      </c>
      <c r="C20" s="20">
        <v>0.06</v>
      </c>
      <c r="D20" s="48">
        <v>4.3</v>
      </c>
      <c r="E20" s="47"/>
    </row>
    <row r="21" spans="1:5" ht="15.75" customHeight="1">
      <c r="A21" s="21" t="s">
        <v>32</v>
      </c>
      <c r="B21" s="22" t="s">
        <v>33</v>
      </c>
      <c r="C21" s="23"/>
      <c r="D21" s="49">
        <v>0.06</v>
      </c>
      <c r="E21" s="47"/>
    </row>
    <row r="22" spans="1:5" ht="25.5" customHeight="1" thickBot="1">
      <c r="A22" s="21" t="s">
        <v>58</v>
      </c>
      <c r="B22" s="22" t="s">
        <v>60</v>
      </c>
      <c r="C22" s="23" t="e">
        <f>C23+C24+C25+C26+C27+C28+C29+C30+C31+#REF!+#REF!+#REF!</f>
        <v>#REF!</v>
      </c>
      <c r="D22" s="49">
        <v>4.9800000000000004</v>
      </c>
      <c r="E22" s="47"/>
    </row>
    <row r="23" spans="1:5" ht="32.25" customHeight="1" thickBot="1">
      <c r="A23" s="32" t="s">
        <v>34</v>
      </c>
      <c r="B23" s="12" t="s">
        <v>35</v>
      </c>
      <c r="C23" s="26">
        <v>1.29</v>
      </c>
      <c r="D23" s="45">
        <f>D24+D25+D26+D27+D28+D29+D30+D31</f>
        <v>8.35</v>
      </c>
      <c r="E23" s="62"/>
    </row>
    <row r="24" spans="1:5" ht="26.25" customHeight="1">
      <c r="A24" s="15" t="s">
        <v>36</v>
      </c>
      <c r="B24" s="16" t="s">
        <v>37</v>
      </c>
      <c r="C24" s="17">
        <v>0.06</v>
      </c>
      <c r="D24" s="46">
        <v>2.35</v>
      </c>
      <c r="E24" s="47"/>
    </row>
    <row r="25" spans="1:5" ht="18" customHeight="1">
      <c r="A25" s="18" t="s">
        <v>38</v>
      </c>
      <c r="B25" s="19" t="s">
        <v>39</v>
      </c>
      <c r="C25" s="20">
        <v>0.1</v>
      </c>
      <c r="D25" s="48">
        <v>0.05</v>
      </c>
      <c r="E25" s="47"/>
    </row>
    <row r="26" spans="1:5" ht="51" customHeight="1">
      <c r="A26" s="18" t="s">
        <v>40</v>
      </c>
      <c r="B26" s="19" t="s">
        <v>41</v>
      </c>
      <c r="C26" s="20">
        <v>0.05</v>
      </c>
      <c r="D26" s="48">
        <v>2.92</v>
      </c>
      <c r="E26" s="47"/>
    </row>
    <row r="27" spans="1:5" ht="26.25" customHeight="1">
      <c r="A27" s="18" t="s">
        <v>72</v>
      </c>
      <c r="B27" s="19" t="s">
        <v>43</v>
      </c>
      <c r="C27" s="20">
        <v>1.81</v>
      </c>
      <c r="D27" s="48">
        <v>1.35</v>
      </c>
      <c r="E27" s="47"/>
    </row>
    <row r="28" spans="1:5" ht="15.75" customHeight="1">
      <c r="A28" s="18" t="s">
        <v>44</v>
      </c>
      <c r="B28" s="19" t="s">
        <v>45</v>
      </c>
      <c r="C28" s="20">
        <v>0.05</v>
      </c>
      <c r="D28" s="48">
        <v>0.55000000000000004</v>
      </c>
      <c r="E28" s="47"/>
    </row>
    <row r="29" spans="1:5" ht="54.75" customHeight="1">
      <c r="A29" s="18" t="s">
        <v>46</v>
      </c>
      <c r="B29" s="19" t="s">
        <v>47</v>
      </c>
      <c r="C29" s="20">
        <v>0.15</v>
      </c>
      <c r="D29" s="48">
        <v>0.05</v>
      </c>
      <c r="E29" s="47"/>
    </row>
    <row r="30" spans="1:5" ht="15" customHeight="1">
      <c r="A30" s="18" t="s">
        <v>48</v>
      </c>
      <c r="B30" s="19" t="s">
        <v>49</v>
      </c>
      <c r="C30" s="20">
        <v>1.07</v>
      </c>
      <c r="D30" s="48">
        <v>0.03</v>
      </c>
      <c r="E30" s="47"/>
    </row>
    <row r="31" spans="1:5" ht="40.5" customHeight="1" thickBot="1">
      <c r="A31" s="18" t="s">
        <v>50</v>
      </c>
      <c r="B31" s="19" t="s">
        <v>51</v>
      </c>
      <c r="C31" s="20">
        <v>0.34</v>
      </c>
      <c r="D31" s="48">
        <v>1.05</v>
      </c>
      <c r="E31" s="47"/>
    </row>
    <row r="32" spans="1:5" ht="25.5" customHeight="1" thickBot="1">
      <c r="A32" s="24">
        <v>3</v>
      </c>
      <c r="B32" s="12" t="s">
        <v>52</v>
      </c>
      <c r="C32" s="26">
        <v>4.55</v>
      </c>
      <c r="D32" s="45">
        <v>1.65</v>
      </c>
      <c r="E32" s="62"/>
    </row>
    <row r="33" spans="1:5" ht="52.5" customHeight="1" thickBot="1">
      <c r="A33" s="24" t="s">
        <v>73</v>
      </c>
      <c r="B33" s="12" t="s">
        <v>57</v>
      </c>
      <c r="C33" s="26">
        <v>4.55</v>
      </c>
      <c r="D33" s="45"/>
      <c r="E33" s="54"/>
    </row>
    <row r="34" spans="1:5" ht="87" customHeight="1">
      <c r="A34" s="80" t="s">
        <v>107</v>
      </c>
      <c r="B34" s="81"/>
      <c r="C34" s="81"/>
      <c r="D34" s="81"/>
    </row>
    <row r="35" spans="1:5" ht="130.5" customHeight="1">
      <c r="A35" s="33"/>
      <c r="B35" s="34"/>
      <c r="C35" s="35"/>
      <c r="D35" s="34"/>
    </row>
    <row r="36" spans="1:5">
      <c r="A36" s="33"/>
    </row>
    <row r="37" spans="1:5">
      <c r="A37" s="33"/>
    </row>
    <row r="38" spans="1:5">
      <c r="A38" s="33"/>
    </row>
    <row r="39" spans="1:5">
      <c r="A39" s="33"/>
    </row>
    <row r="40" spans="1:5">
      <c r="A40" s="33"/>
    </row>
    <row r="41" spans="1:5">
      <c r="A41" s="33"/>
    </row>
    <row r="42" spans="1:5">
      <c r="A42" s="33"/>
    </row>
    <row r="43" spans="1:5">
      <c r="A43" s="33"/>
    </row>
    <row r="44" spans="1:5">
      <c r="A44" s="33"/>
    </row>
    <row r="45" spans="1:5">
      <c r="A45" s="33"/>
    </row>
    <row r="46" spans="1:5">
      <c r="A46" s="33"/>
    </row>
    <row r="47" spans="1:5">
      <c r="A47" s="33"/>
    </row>
    <row r="48" spans="1:5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  <row r="62" spans="1:1">
      <c r="A62" s="33"/>
    </row>
  </sheetData>
  <mergeCells count="6">
    <mergeCell ref="A34:D34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2"/>
  <sheetViews>
    <sheetView topLeftCell="A31" workbookViewId="0">
      <selection activeCell="A35" sqref="A35:D35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5" max="5" width="12.4257812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261" max="261" width="12.4257812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517" max="517" width="12.4257812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773" max="773" width="12.4257812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029" max="1029" width="12.4257812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285" max="1285" width="12.4257812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541" max="1541" width="12.4257812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1797" max="1797" width="12.4257812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053" max="2053" width="12.4257812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309" max="2309" width="12.4257812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565" max="2565" width="12.4257812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2821" max="2821" width="12.4257812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077" max="3077" width="12.4257812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333" max="3333" width="12.4257812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589" max="3589" width="12.4257812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3845" max="3845" width="12.4257812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101" max="4101" width="12.4257812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357" max="4357" width="12.4257812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613" max="4613" width="12.4257812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4869" max="4869" width="12.4257812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125" max="5125" width="12.4257812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381" max="5381" width="12.4257812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637" max="5637" width="12.4257812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5893" max="5893" width="12.4257812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149" max="6149" width="12.4257812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405" max="6405" width="12.4257812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661" max="6661" width="12.4257812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6917" max="6917" width="12.4257812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173" max="7173" width="12.4257812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429" max="7429" width="12.4257812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685" max="7685" width="12.4257812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7941" max="7941" width="12.4257812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197" max="8197" width="12.4257812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453" max="8453" width="12.4257812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709" max="8709" width="12.4257812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8965" max="8965" width="12.4257812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221" max="9221" width="12.4257812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477" max="9477" width="12.4257812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733" max="9733" width="12.4257812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9989" max="9989" width="12.4257812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245" max="10245" width="12.4257812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501" max="10501" width="12.4257812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0757" max="10757" width="12.4257812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013" max="11013" width="12.4257812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269" max="11269" width="12.4257812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525" max="11525" width="12.4257812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1781" max="11781" width="12.4257812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037" max="12037" width="12.4257812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293" max="12293" width="12.4257812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549" max="12549" width="12.4257812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2805" max="12805" width="12.4257812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061" max="13061" width="12.4257812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317" max="13317" width="12.4257812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573" max="13573" width="12.4257812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3829" max="13829" width="12.4257812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085" max="14085" width="12.4257812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341" max="14341" width="12.4257812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597" max="14597" width="12.4257812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4853" max="14853" width="12.4257812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109" max="15109" width="12.4257812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365" max="15365" width="12.4257812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621" max="15621" width="12.4257812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5877" max="15877" width="12.4257812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  <col min="16133" max="16133" width="12.42578125" customWidth="1"/>
  </cols>
  <sheetData>
    <row r="1" spans="1:12" ht="12.75" customHeight="1">
      <c r="B1" s="82" t="s">
        <v>108</v>
      </c>
      <c r="C1" s="82"/>
      <c r="D1" s="82"/>
    </row>
    <row r="2" spans="1:12" ht="38.25" customHeight="1">
      <c r="A2" s="39"/>
      <c r="B2" s="82"/>
      <c r="C2" s="82"/>
      <c r="D2" s="82"/>
    </row>
    <row r="3" spans="1:12" ht="58.5" customHeight="1">
      <c r="B3" s="83" t="s">
        <v>109</v>
      </c>
      <c r="C3" s="84"/>
      <c r="D3" s="84"/>
    </row>
    <row r="4" spans="1:12" ht="6" customHeight="1" thickBot="1">
      <c r="B4" s="85"/>
      <c r="C4" s="85"/>
      <c r="D4" s="85"/>
    </row>
    <row r="5" spans="1:12" ht="27" customHeight="1" thickBot="1">
      <c r="A5" s="40"/>
      <c r="B5" s="86" t="s">
        <v>2</v>
      </c>
      <c r="C5" s="88" t="s">
        <v>3</v>
      </c>
      <c r="D5" s="89"/>
    </row>
    <row r="6" spans="1:12" ht="30" customHeight="1" thickBot="1">
      <c r="A6" s="3" t="s">
        <v>4</v>
      </c>
      <c r="B6" s="87"/>
      <c r="C6" s="41" t="s">
        <v>5</v>
      </c>
      <c r="D6" s="41" t="s">
        <v>110</v>
      </c>
      <c r="E6" s="62"/>
    </row>
    <row r="7" spans="1:12" ht="39.950000000000003" customHeight="1" thickBot="1">
      <c r="A7" s="7"/>
      <c r="B7" s="8" t="s">
        <v>7</v>
      </c>
      <c r="C7" s="9" t="e">
        <f>C8+C13+#REF!+#REF!</f>
        <v>#REF!</v>
      </c>
      <c r="D7" s="43">
        <f>D8+D13+D32+D33</f>
        <v>29.48</v>
      </c>
      <c r="E7" s="62"/>
      <c r="F7" s="10"/>
      <c r="H7" s="6"/>
      <c r="I7" s="6"/>
      <c r="J7" s="6"/>
      <c r="K7" s="6"/>
      <c r="L7" s="6"/>
    </row>
    <row r="8" spans="1:12" ht="18" customHeight="1" thickBot="1">
      <c r="A8" s="11">
        <f>A7+1</f>
        <v>1</v>
      </c>
      <c r="B8" s="12" t="s">
        <v>8</v>
      </c>
      <c r="C8" s="13">
        <f>C9+C10+C12</f>
        <v>2.25</v>
      </c>
      <c r="D8" s="45">
        <f>D9+D10+D11+D12</f>
        <v>4.95</v>
      </c>
      <c r="E8" s="62"/>
      <c r="H8" s="6"/>
      <c r="I8" s="6"/>
      <c r="J8" s="6"/>
      <c r="K8" s="6"/>
      <c r="L8" s="6"/>
    </row>
    <row r="9" spans="1:12" ht="20.25" customHeight="1">
      <c r="A9" s="15" t="s">
        <v>9</v>
      </c>
      <c r="B9" s="16" t="s">
        <v>10</v>
      </c>
      <c r="C9" s="17">
        <v>2.25</v>
      </c>
      <c r="D9" s="46">
        <v>3.2</v>
      </c>
      <c r="E9" s="47"/>
      <c r="H9" s="6"/>
      <c r="I9" s="6"/>
      <c r="J9" s="6"/>
      <c r="K9" s="6"/>
      <c r="L9" s="6"/>
    </row>
    <row r="10" spans="1:12" ht="29.25" customHeight="1">
      <c r="A10" s="18" t="s">
        <v>11</v>
      </c>
      <c r="B10" s="19" t="s">
        <v>12</v>
      </c>
      <c r="C10" s="20">
        <v>0</v>
      </c>
      <c r="D10" s="48">
        <v>0.99</v>
      </c>
      <c r="E10" s="47"/>
      <c r="H10" s="6"/>
      <c r="I10" s="6"/>
      <c r="J10" s="6"/>
      <c r="K10" s="6"/>
      <c r="L10" s="6"/>
    </row>
    <row r="11" spans="1:12" ht="29.25" customHeight="1">
      <c r="A11" s="21" t="s">
        <v>13</v>
      </c>
      <c r="B11" s="22" t="s">
        <v>14</v>
      </c>
      <c r="C11" s="23"/>
      <c r="D11" s="49">
        <v>0.6</v>
      </c>
      <c r="E11" s="47"/>
      <c r="H11" s="6"/>
      <c r="I11" s="6"/>
      <c r="J11" s="6"/>
      <c r="K11" s="6"/>
      <c r="L11" s="6"/>
    </row>
    <row r="12" spans="1:12" ht="19.5" customHeight="1" thickBot="1">
      <c r="A12" s="21" t="s">
        <v>15</v>
      </c>
      <c r="B12" s="22" t="s">
        <v>16</v>
      </c>
      <c r="C12" s="23"/>
      <c r="D12" s="49">
        <v>0.16</v>
      </c>
      <c r="E12" s="47"/>
      <c r="H12" s="6"/>
      <c r="I12" s="6"/>
      <c r="J12" s="6"/>
      <c r="K12" s="6"/>
      <c r="L12" s="6"/>
    </row>
    <row r="13" spans="1:12" ht="17.25" customHeight="1" thickBot="1">
      <c r="A13" s="24">
        <v>2</v>
      </c>
      <c r="B13" s="25" t="s">
        <v>17</v>
      </c>
      <c r="C13" s="26" t="e">
        <f>C14+#REF!+C22</f>
        <v>#REF!</v>
      </c>
      <c r="D13" s="45">
        <f>D15+D23+D14</f>
        <v>22.830000000000002</v>
      </c>
      <c r="E13" s="62"/>
    </row>
    <row r="14" spans="1:12" ht="74.25" customHeight="1">
      <c r="A14" s="15" t="s">
        <v>18</v>
      </c>
      <c r="B14" s="16" t="s">
        <v>19</v>
      </c>
      <c r="C14" s="17">
        <v>0.3</v>
      </c>
      <c r="D14" s="46">
        <v>0.42</v>
      </c>
      <c r="E14" s="47"/>
    </row>
    <row r="15" spans="1:12" ht="64.5" customHeight="1" thickBot="1">
      <c r="A15" s="27" t="s">
        <v>20</v>
      </c>
      <c r="B15" s="28" t="s">
        <v>21</v>
      </c>
      <c r="C15" s="29">
        <v>1.49</v>
      </c>
      <c r="D15" s="63">
        <f>D17+D18+D19+D20+D21+D22</f>
        <v>14</v>
      </c>
      <c r="E15" s="62"/>
    </row>
    <row r="16" spans="1:12" ht="15" customHeight="1">
      <c r="A16" s="15" t="s">
        <v>22</v>
      </c>
      <c r="B16" s="16" t="s">
        <v>23</v>
      </c>
      <c r="C16" s="17"/>
      <c r="D16" s="46">
        <v>0</v>
      </c>
      <c r="E16" s="47"/>
    </row>
    <row r="17" spans="1:5" ht="28.5" customHeight="1">
      <c r="A17" s="18" t="s">
        <v>24</v>
      </c>
      <c r="B17" s="31" t="s">
        <v>25</v>
      </c>
      <c r="C17" s="20">
        <v>0.44</v>
      </c>
      <c r="D17" s="48">
        <v>2.7</v>
      </c>
      <c r="E17" s="47"/>
    </row>
    <row r="18" spans="1:5" ht="15" customHeight="1">
      <c r="A18" s="18" t="s">
        <v>26</v>
      </c>
      <c r="B18" s="19" t="s">
        <v>27</v>
      </c>
      <c r="C18" s="20">
        <v>0.64</v>
      </c>
      <c r="D18" s="48">
        <v>0.55000000000000004</v>
      </c>
      <c r="E18" s="47"/>
    </row>
    <row r="19" spans="1:5" ht="27.75" customHeight="1">
      <c r="A19" s="18" t="s">
        <v>28</v>
      </c>
      <c r="B19" s="19" t="s">
        <v>29</v>
      </c>
      <c r="C19" s="20">
        <v>3.56</v>
      </c>
      <c r="D19" s="48">
        <v>0.94</v>
      </c>
      <c r="E19" s="47"/>
    </row>
    <row r="20" spans="1:5" ht="15.75" customHeight="1">
      <c r="A20" s="18" t="s">
        <v>30</v>
      </c>
      <c r="B20" s="19" t="s">
        <v>31</v>
      </c>
      <c r="C20" s="20">
        <v>0.06</v>
      </c>
      <c r="D20" s="48">
        <v>4.38</v>
      </c>
      <c r="E20" s="47"/>
    </row>
    <row r="21" spans="1:5" ht="15.75" customHeight="1">
      <c r="A21" s="21" t="s">
        <v>32</v>
      </c>
      <c r="B21" s="22" t="s">
        <v>33</v>
      </c>
      <c r="C21" s="23"/>
      <c r="D21" s="49">
        <v>0.06</v>
      </c>
      <c r="E21" s="47"/>
    </row>
    <row r="22" spans="1:5" ht="29.25" customHeight="1" thickBot="1">
      <c r="A22" s="21" t="s">
        <v>58</v>
      </c>
      <c r="B22" s="22" t="s">
        <v>59</v>
      </c>
      <c r="C22" s="23" t="e">
        <f>C23+C24+C25+C26+C27+C28+C29+C30+C31+#REF!+#REF!+#REF!</f>
        <v>#REF!</v>
      </c>
      <c r="D22" s="49">
        <v>5.37</v>
      </c>
      <c r="E22" s="47"/>
    </row>
    <row r="23" spans="1:5" ht="32.25" customHeight="1" thickBot="1">
      <c r="A23" s="32" t="s">
        <v>34</v>
      </c>
      <c r="B23" s="12" t="s">
        <v>35</v>
      </c>
      <c r="C23" s="26">
        <v>1.29</v>
      </c>
      <c r="D23" s="45">
        <f>D24+D25+D26+D27+D28+D29+D30+D31</f>
        <v>8.41</v>
      </c>
      <c r="E23" s="62"/>
    </row>
    <row r="24" spans="1:5" ht="28.5" customHeight="1">
      <c r="A24" s="15" t="s">
        <v>36</v>
      </c>
      <c r="B24" s="16" t="s">
        <v>37</v>
      </c>
      <c r="C24" s="17">
        <v>0.06</v>
      </c>
      <c r="D24" s="46">
        <v>2.35</v>
      </c>
      <c r="E24" s="47"/>
    </row>
    <row r="25" spans="1:5" ht="18" customHeight="1">
      <c r="A25" s="18" t="s">
        <v>38</v>
      </c>
      <c r="B25" s="19" t="s">
        <v>39</v>
      </c>
      <c r="C25" s="20">
        <v>0.1</v>
      </c>
      <c r="D25" s="48">
        <v>0.05</v>
      </c>
      <c r="E25" s="47"/>
    </row>
    <row r="26" spans="1:5" ht="51" customHeight="1">
      <c r="A26" s="18" t="s">
        <v>40</v>
      </c>
      <c r="B26" s="19" t="s">
        <v>41</v>
      </c>
      <c r="C26" s="20">
        <v>0.05</v>
      </c>
      <c r="D26" s="48">
        <v>2.95</v>
      </c>
      <c r="E26" s="47"/>
    </row>
    <row r="27" spans="1:5" ht="26.25" customHeight="1">
      <c r="A27" s="18" t="s">
        <v>72</v>
      </c>
      <c r="B27" s="19" t="s">
        <v>43</v>
      </c>
      <c r="C27" s="20">
        <v>1.81</v>
      </c>
      <c r="D27" s="48">
        <v>1.35</v>
      </c>
      <c r="E27" s="47"/>
    </row>
    <row r="28" spans="1:5" ht="15.75" customHeight="1">
      <c r="A28" s="18" t="s">
        <v>44</v>
      </c>
      <c r="B28" s="19" t="s">
        <v>45</v>
      </c>
      <c r="C28" s="20">
        <v>0.05</v>
      </c>
      <c r="D28" s="48">
        <v>0.57999999999999996</v>
      </c>
      <c r="E28" s="47"/>
    </row>
    <row r="29" spans="1:5" ht="54.75" customHeight="1">
      <c r="A29" s="18" t="s">
        <v>46</v>
      </c>
      <c r="B29" s="19" t="s">
        <v>47</v>
      </c>
      <c r="C29" s="20">
        <v>0.15</v>
      </c>
      <c r="D29" s="48">
        <v>0.05</v>
      </c>
      <c r="E29" s="47"/>
    </row>
    <row r="30" spans="1:5" ht="15" customHeight="1">
      <c r="A30" s="18" t="s">
        <v>48</v>
      </c>
      <c r="B30" s="19" t="s">
        <v>49</v>
      </c>
      <c r="C30" s="20">
        <v>1.07</v>
      </c>
      <c r="D30" s="48">
        <v>0.03</v>
      </c>
      <c r="E30" s="47"/>
    </row>
    <row r="31" spans="1:5" ht="40.5" customHeight="1" thickBot="1">
      <c r="A31" s="18" t="s">
        <v>50</v>
      </c>
      <c r="B31" s="19" t="s">
        <v>51</v>
      </c>
      <c r="C31" s="20">
        <v>0.34</v>
      </c>
      <c r="D31" s="48">
        <v>1.05</v>
      </c>
      <c r="E31" s="47"/>
    </row>
    <row r="32" spans="1:5" ht="21" customHeight="1" thickBot="1">
      <c r="A32" s="24">
        <v>3</v>
      </c>
      <c r="B32" s="12" t="s">
        <v>52</v>
      </c>
      <c r="C32" s="26">
        <v>4.55</v>
      </c>
      <c r="D32" s="45">
        <v>1.7</v>
      </c>
      <c r="E32" s="62"/>
    </row>
    <row r="33" spans="1:4" ht="48" customHeight="1" thickBot="1">
      <c r="A33" s="24" t="s">
        <v>73</v>
      </c>
      <c r="B33" s="12" t="s">
        <v>57</v>
      </c>
      <c r="C33" s="26">
        <v>4.55</v>
      </c>
      <c r="D33" s="14"/>
    </row>
    <row r="34" spans="1:4" ht="78" customHeight="1">
      <c r="A34" s="80" t="s">
        <v>111</v>
      </c>
      <c r="B34" s="81"/>
      <c r="C34" s="81"/>
      <c r="D34" s="81"/>
    </row>
    <row r="35" spans="1:4" ht="130.5" customHeight="1">
      <c r="A35" s="33"/>
      <c r="B35" s="34"/>
      <c r="C35" s="35"/>
      <c r="D35" s="34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  <row r="62" spans="1:1">
      <c r="A62" s="33"/>
    </row>
  </sheetData>
  <mergeCells count="6">
    <mergeCell ref="A34:D34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61"/>
  <sheetViews>
    <sheetView topLeftCell="A31" workbookViewId="0">
      <selection activeCell="A34" sqref="A34:D34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3" ht="12.75" customHeight="1">
      <c r="B1" s="82" t="s">
        <v>112</v>
      </c>
      <c r="C1" s="82"/>
      <c r="D1" s="82"/>
    </row>
    <row r="2" spans="1:13" ht="38.25" customHeight="1">
      <c r="A2" s="39"/>
      <c r="B2" s="82"/>
      <c r="C2" s="82"/>
      <c r="D2" s="82"/>
    </row>
    <row r="3" spans="1:13" ht="45.75" customHeight="1">
      <c r="B3" s="83" t="s">
        <v>109</v>
      </c>
      <c r="C3" s="84"/>
      <c r="D3" s="84"/>
    </row>
    <row r="4" spans="1:13" ht="15" customHeight="1" thickBot="1">
      <c r="B4" s="85"/>
      <c r="C4" s="85"/>
      <c r="D4" s="85"/>
    </row>
    <row r="5" spans="1:13" ht="27" customHeight="1" thickBot="1">
      <c r="A5" s="40"/>
      <c r="B5" s="86" t="s">
        <v>2</v>
      </c>
      <c r="C5" s="88" t="s">
        <v>3</v>
      </c>
      <c r="D5" s="89"/>
    </row>
    <row r="6" spans="1:13" ht="30" customHeight="1" thickBot="1">
      <c r="A6" s="3" t="s">
        <v>4</v>
      </c>
      <c r="B6" s="87"/>
      <c r="C6" s="41" t="s">
        <v>5</v>
      </c>
      <c r="D6" s="5" t="s">
        <v>71</v>
      </c>
    </row>
    <row r="7" spans="1:13" ht="39.950000000000003" customHeight="1" thickBot="1">
      <c r="A7" s="7"/>
      <c r="B7" s="8" t="s">
        <v>7</v>
      </c>
      <c r="C7" s="9" t="e">
        <f>C8+C13+#REF!+#REF!</f>
        <v>#REF!</v>
      </c>
      <c r="D7" s="9">
        <f>D8+D13+D31+D32</f>
        <v>21.09</v>
      </c>
      <c r="E7" s="10"/>
      <c r="F7" s="10"/>
      <c r="H7" s="6"/>
      <c r="I7" s="6"/>
      <c r="J7" s="6"/>
      <c r="K7" s="6"/>
      <c r="L7" s="6"/>
      <c r="M7" s="6"/>
    </row>
    <row r="8" spans="1:13" ht="18" customHeight="1" thickBot="1">
      <c r="A8" s="11">
        <f>A7+1</f>
        <v>1</v>
      </c>
      <c r="B8" s="12" t="s">
        <v>8</v>
      </c>
      <c r="C8" s="13">
        <f>C9+C10+C12</f>
        <v>2.25</v>
      </c>
      <c r="D8" s="14">
        <f>D9+D10+D11+D12</f>
        <v>6.01</v>
      </c>
      <c r="H8" s="6"/>
      <c r="I8" s="6"/>
      <c r="J8" s="6"/>
      <c r="K8" s="6"/>
      <c r="L8" s="6"/>
      <c r="M8" s="6"/>
    </row>
    <row r="9" spans="1:13" ht="20.25" customHeight="1">
      <c r="A9" s="15" t="s">
        <v>9</v>
      </c>
      <c r="B9" s="16" t="s">
        <v>10</v>
      </c>
      <c r="C9" s="17">
        <v>2.25</v>
      </c>
      <c r="D9" s="17">
        <v>3.71</v>
      </c>
      <c r="H9" s="6"/>
      <c r="I9" s="6"/>
      <c r="J9" s="6"/>
      <c r="K9" s="6"/>
      <c r="L9" s="6"/>
      <c r="M9" s="6"/>
    </row>
    <row r="10" spans="1:13" ht="29.25" customHeight="1">
      <c r="A10" s="18" t="s">
        <v>11</v>
      </c>
      <c r="B10" s="19" t="s">
        <v>12</v>
      </c>
      <c r="C10" s="20">
        <v>0</v>
      </c>
      <c r="D10" s="20">
        <v>1.42</v>
      </c>
      <c r="H10" s="6"/>
      <c r="I10" s="6"/>
      <c r="J10" s="6"/>
      <c r="K10" s="6"/>
      <c r="L10" s="6"/>
      <c r="M10" s="6"/>
    </row>
    <row r="11" spans="1:13" ht="29.25" customHeight="1">
      <c r="A11" s="21" t="s">
        <v>13</v>
      </c>
      <c r="B11" s="22" t="s">
        <v>14</v>
      </c>
      <c r="C11" s="23"/>
      <c r="D11" s="23">
        <v>0.71</v>
      </c>
      <c r="H11" s="6"/>
      <c r="I11" s="6"/>
      <c r="J11" s="6"/>
      <c r="K11" s="6"/>
      <c r="L11" s="6"/>
      <c r="M11" s="6"/>
    </row>
    <row r="12" spans="1:13" ht="19.5" customHeight="1" thickBot="1">
      <c r="A12" s="21" t="s">
        <v>15</v>
      </c>
      <c r="B12" s="22" t="s">
        <v>16</v>
      </c>
      <c r="C12" s="23"/>
      <c r="D12" s="23">
        <v>0.17</v>
      </c>
      <c r="H12" s="6"/>
      <c r="I12" s="6"/>
      <c r="J12" s="6"/>
      <c r="K12" s="6"/>
      <c r="L12" s="6"/>
      <c r="M12" s="6"/>
    </row>
    <row r="13" spans="1:13" ht="17.25" customHeight="1" thickBot="1">
      <c r="A13" s="24">
        <v>2</v>
      </c>
      <c r="B13" s="25" t="s">
        <v>17</v>
      </c>
      <c r="C13" s="26" t="e">
        <f>C14+#REF!+C21</f>
        <v>#REF!</v>
      </c>
      <c r="D13" s="14">
        <f>D15+D22+D14</f>
        <v>12.979999999999999</v>
      </c>
      <c r="H13" s="6"/>
      <c r="I13" s="6"/>
      <c r="J13" s="6"/>
      <c r="K13" s="6"/>
      <c r="L13" s="6"/>
      <c r="M13" s="6"/>
    </row>
    <row r="14" spans="1:13" ht="74.25" customHeight="1">
      <c r="A14" s="15" t="s">
        <v>18</v>
      </c>
      <c r="B14" s="16" t="s">
        <v>19</v>
      </c>
      <c r="C14" s="17">
        <v>0.3</v>
      </c>
      <c r="D14" s="17">
        <v>0.45</v>
      </c>
      <c r="H14" s="6"/>
      <c r="I14" s="6"/>
      <c r="J14" s="6"/>
      <c r="K14" s="6"/>
      <c r="L14" s="6"/>
      <c r="M14" s="6"/>
    </row>
    <row r="15" spans="1:13" ht="62.25" customHeight="1" thickBot="1">
      <c r="A15" s="27" t="s">
        <v>20</v>
      </c>
      <c r="B15" s="28" t="s">
        <v>21</v>
      </c>
      <c r="C15" s="29">
        <v>1.49</v>
      </c>
      <c r="D15" s="30">
        <f>D17+D18+D19+D20+D21</f>
        <v>4.5600000000000005</v>
      </c>
    </row>
    <row r="16" spans="1:13" ht="15" customHeight="1">
      <c r="A16" s="15" t="s">
        <v>22</v>
      </c>
      <c r="B16" s="16" t="s">
        <v>23</v>
      </c>
      <c r="C16" s="17"/>
      <c r="D16" s="17">
        <v>0</v>
      </c>
    </row>
    <row r="17" spans="1:4" ht="28.5" customHeight="1">
      <c r="A17" s="18" t="s">
        <v>24</v>
      </c>
      <c r="B17" s="31" t="s">
        <v>25</v>
      </c>
      <c r="C17" s="20">
        <v>0.44</v>
      </c>
      <c r="D17" s="20">
        <v>2.74</v>
      </c>
    </row>
    <row r="18" spans="1:4" ht="15" customHeight="1">
      <c r="A18" s="18" t="s">
        <v>26</v>
      </c>
      <c r="B18" s="19" t="s">
        <v>27</v>
      </c>
      <c r="C18" s="20">
        <v>0.64</v>
      </c>
      <c r="D18" s="20">
        <v>0.88</v>
      </c>
    </row>
    <row r="19" spans="1:4" ht="24" customHeight="1">
      <c r="A19" s="18" t="s">
        <v>28</v>
      </c>
      <c r="B19" s="19" t="s">
        <v>29</v>
      </c>
      <c r="C19" s="20">
        <v>3.56</v>
      </c>
      <c r="D19" s="20">
        <v>0.94</v>
      </c>
    </row>
    <row r="20" spans="1:4" ht="15.75" customHeight="1">
      <c r="A20" s="18" t="s">
        <v>30</v>
      </c>
      <c r="B20" s="19" t="s">
        <v>31</v>
      </c>
      <c r="C20" s="20">
        <v>0.06</v>
      </c>
      <c r="D20" s="20">
        <v>0</v>
      </c>
    </row>
    <row r="21" spans="1:4" ht="16.5" customHeight="1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23">
        <v>0</v>
      </c>
    </row>
    <row r="22" spans="1:4" ht="32.25" customHeight="1" thickBot="1">
      <c r="A22" s="32" t="s">
        <v>34</v>
      </c>
      <c r="B22" s="12" t="s">
        <v>35</v>
      </c>
      <c r="C22" s="26">
        <v>1.29</v>
      </c>
      <c r="D22" s="14">
        <f>D23+D24+D25+D26+D27+D28+D29+D30</f>
        <v>7.9699999999999989</v>
      </c>
    </row>
    <row r="23" spans="1:4" ht="30" customHeight="1">
      <c r="A23" s="15" t="s">
        <v>36</v>
      </c>
      <c r="B23" s="16" t="s">
        <v>37</v>
      </c>
      <c r="C23" s="17">
        <v>0.06</v>
      </c>
      <c r="D23" s="17">
        <v>1.67</v>
      </c>
    </row>
    <row r="24" spans="1:4" ht="18" customHeight="1">
      <c r="A24" s="18" t="s">
        <v>38</v>
      </c>
      <c r="B24" s="19" t="s">
        <v>39</v>
      </c>
      <c r="C24" s="20">
        <v>0.1</v>
      </c>
      <c r="D24" s="20">
        <v>0.16</v>
      </c>
    </row>
    <row r="25" spans="1:4" ht="51" customHeight="1">
      <c r="A25" s="18" t="s">
        <v>40</v>
      </c>
      <c r="B25" s="19" t="s">
        <v>41</v>
      </c>
      <c r="C25" s="20">
        <v>0.05</v>
      </c>
      <c r="D25" s="20">
        <v>3.09</v>
      </c>
    </row>
    <row r="26" spans="1:4" ht="26.25" customHeight="1">
      <c r="A26" s="18" t="s">
        <v>72</v>
      </c>
      <c r="B26" s="19" t="s">
        <v>43</v>
      </c>
      <c r="C26" s="20">
        <v>1.81</v>
      </c>
      <c r="D26" s="20">
        <v>1.35</v>
      </c>
    </row>
    <row r="27" spans="1:4" ht="15.75" customHeight="1">
      <c r="A27" s="18" t="s">
        <v>44</v>
      </c>
      <c r="B27" s="19" t="s">
        <v>45</v>
      </c>
      <c r="C27" s="20">
        <v>0.05</v>
      </c>
      <c r="D27" s="20">
        <v>0.52</v>
      </c>
    </row>
    <row r="28" spans="1:4" ht="54.75" customHeight="1">
      <c r="A28" s="18" t="s">
        <v>46</v>
      </c>
      <c r="B28" s="19" t="s">
        <v>47</v>
      </c>
      <c r="C28" s="20">
        <v>0.15</v>
      </c>
      <c r="D28" s="20">
        <v>0.05</v>
      </c>
    </row>
    <row r="29" spans="1:4" ht="15" customHeight="1">
      <c r="A29" s="18" t="s">
        <v>48</v>
      </c>
      <c r="B29" s="19" t="s">
        <v>49</v>
      </c>
      <c r="C29" s="20">
        <v>1.07</v>
      </c>
      <c r="D29" s="20">
        <v>0.03</v>
      </c>
    </row>
    <row r="30" spans="1:4" ht="40.5" customHeight="1" thickBot="1">
      <c r="A30" s="18" t="s">
        <v>50</v>
      </c>
      <c r="B30" s="19" t="s">
        <v>51</v>
      </c>
      <c r="C30" s="20">
        <v>0.34</v>
      </c>
      <c r="D30" s="20">
        <v>1.1000000000000001</v>
      </c>
    </row>
    <row r="31" spans="1:4" ht="24" customHeight="1" thickBot="1">
      <c r="A31" s="24">
        <v>3</v>
      </c>
      <c r="B31" s="12" t="s">
        <v>52</v>
      </c>
      <c r="C31" s="26">
        <v>4.55</v>
      </c>
      <c r="D31" s="14">
        <v>2.1</v>
      </c>
    </row>
    <row r="32" spans="1:4" ht="59.25" customHeight="1" thickBot="1">
      <c r="A32" s="24" t="s">
        <v>73</v>
      </c>
      <c r="B32" s="12" t="s">
        <v>57</v>
      </c>
      <c r="C32" s="26">
        <v>4.55</v>
      </c>
      <c r="D32" s="14"/>
    </row>
    <row r="33" spans="1:4" ht="85.5" customHeight="1">
      <c r="A33" s="80" t="s">
        <v>113</v>
      </c>
      <c r="B33" s="81"/>
      <c r="C33" s="81"/>
      <c r="D33" s="81"/>
    </row>
    <row r="34" spans="1:4" ht="130.5" customHeight="1">
      <c r="A34" s="33"/>
      <c r="B34" s="34"/>
      <c r="C34" s="35"/>
      <c r="D34" s="34"/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61"/>
  <sheetViews>
    <sheetView topLeftCell="A31" workbookViewId="0">
      <selection activeCell="A34" sqref="A34:E34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5" max="5" width="16.14062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261" max="261" width="16.14062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517" max="517" width="16.14062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773" max="773" width="16.14062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029" max="1029" width="16.14062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285" max="1285" width="16.14062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541" max="1541" width="16.14062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1797" max="1797" width="16.14062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053" max="2053" width="16.14062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309" max="2309" width="16.14062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565" max="2565" width="16.14062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2821" max="2821" width="16.14062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077" max="3077" width="16.14062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333" max="3333" width="16.14062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589" max="3589" width="16.14062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3845" max="3845" width="16.14062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101" max="4101" width="16.14062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357" max="4357" width="16.14062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613" max="4613" width="16.14062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4869" max="4869" width="16.14062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125" max="5125" width="16.14062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381" max="5381" width="16.14062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637" max="5637" width="16.14062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5893" max="5893" width="16.14062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149" max="6149" width="16.14062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405" max="6405" width="16.14062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661" max="6661" width="16.14062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6917" max="6917" width="16.14062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173" max="7173" width="16.14062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429" max="7429" width="16.14062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685" max="7685" width="16.14062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7941" max="7941" width="16.14062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197" max="8197" width="16.14062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453" max="8453" width="16.14062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709" max="8709" width="16.14062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8965" max="8965" width="16.14062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221" max="9221" width="16.14062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477" max="9477" width="16.14062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733" max="9733" width="16.14062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9989" max="9989" width="16.14062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245" max="10245" width="16.14062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501" max="10501" width="16.14062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0757" max="10757" width="16.14062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013" max="11013" width="16.14062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269" max="11269" width="16.14062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525" max="11525" width="16.14062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1781" max="11781" width="16.14062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037" max="12037" width="16.14062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293" max="12293" width="16.14062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549" max="12549" width="16.14062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2805" max="12805" width="16.14062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061" max="13061" width="16.14062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317" max="13317" width="16.14062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573" max="13573" width="16.14062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3829" max="13829" width="16.14062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085" max="14085" width="16.14062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341" max="14341" width="16.14062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597" max="14597" width="16.14062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4853" max="14853" width="16.14062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109" max="15109" width="16.14062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365" max="15365" width="16.14062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621" max="15621" width="16.14062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5877" max="15877" width="16.14062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  <col min="16133" max="16133" width="16.140625" customWidth="1"/>
  </cols>
  <sheetData>
    <row r="1" spans="1:13" ht="12.75" customHeight="1">
      <c r="B1" s="82" t="s">
        <v>114</v>
      </c>
      <c r="C1" s="82"/>
      <c r="D1" s="82"/>
    </row>
    <row r="2" spans="1:13" ht="38.25" customHeight="1">
      <c r="A2" s="39"/>
      <c r="B2" s="82"/>
      <c r="C2" s="82"/>
      <c r="D2" s="82"/>
    </row>
    <row r="3" spans="1:13" ht="45.75" customHeight="1">
      <c r="B3" s="83" t="s">
        <v>115</v>
      </c>
      <c r="C3" s="84"/>
      <c r="D3" s="84"/>
    </row>
    <row r="4" spans="1:13" ht="15" customHeight="1" thickBot="1">
      <c r="B4" s="85"/>
      <c r="C4" s="85"/>
      <c r="D4" s="85"/>
    </row>
    <row r="5" spans="1:13" ht="27" customHeight="1" thickBot="1">
      <c r="A5" s="40"/>
      <c r="B5" s="86" t="s">
        <v>2</v>
      </c>
      <c r="C5" s="88" t="s">
        <v>3</v>
      </c>
      <c r="D5" s="93"/>
    </row>
    <row r="6" spans="1:13" ht="30" customHeight="1" thickBot="1">
      <c r="A6" s="3" t="s">
        <v>4</v>
      </c>
      <c r="B6" s="87"/>
      <c r="C6" s="41" t="s">
        <v>5</v>
      </c>
      <c r="D6" s="68" t="s">
        <v>71</v>
      </c>
      <c r="E6" s="55"/>
    </row>
    <row r="7" spans="1:13" ht="39.950000000000003" customHeight="1" thickBot="1">
      <c r="A7" s="7"/>
      <c r="B7" s="8" t="s">
        <v>7</v>
      </c>
      <c r="C7" s="43" t="e">
        <f>C8+C13+#REF!+#REF!</f>
        <v>#REF!</v>
      </c>
      <c r="D7" s="69">
        <f>D8+D13+D31+D32</f>
        <v>21.09</v>
      </c>
      <c r="E7" s="59"/>
      <c r="F7" s="10"/>
      <c r="H7" s="6"/>
      <c r="I7" s="6"/>
      <c r="J7" s="6"/>
      <c r="K7" s="6"/>
      <c r="L7" s="6"/>
      <c r="M7" s="6"/>
    </row>
    <row r="8" spans="1:13" ht="18" customHeight="1" thickBot="1">
      <c r="A8" s="11">
        <f>A7+1</f>
        <v>1</v>
      </c>
      <c r="B8" s="12" t="s">
        <v>8</v>
      </c>
      <c r="C8" s="13">
        <f>C9+C10+C12</f>
        <v>2.25</v>
      </c>
      <c r="D8" s="14">
        <f>D9+D10+D11+D12</f>
        <v>6.01</v>
      </c>
      <c r="E8" s="59"/>
      <c r="H8" s="6"/>
      <c r="I8" s="6"/>
      <c r="J8" s="6"/>
      <c r="K8" s="6"/>
      <c r="L8" s="6"/>
      <c r="M8" s="6"/>
    </row>
    <row r="9" spans="1:13" ht="20.25" customHeight="1">
      <c r="A9" s="15" t="s">
        <v>9</v>
      </c>
      <c r="B9" s="16" t="s">
        <v>10</v>
      </c>
      <c r="C9" s="46">
        <v>2.25</v>
      </c>
      <c r="D9" s="17">
        <v>3.71</v>
      </c>
      <c r="E9" s="38"/>
      <c r="H9" s="6"/>
      <c r="I9" s="6"/>
      <c r="J9" s="6"/>
      <c r="K9" s="6"/>
      <c r="L9" s="6"/>
      <c r="M9" s="6"/>
    </row>
    <row r="10" spans="1:13" ht="29.25" customHeight="1">
      <c r="A10" s="18" t="s">
        <v>11</v>
      </c>
      <c r="B10" s="19" t="s">
        <v>12</v>
      </c>
      <c r="C10" s="48">
        <v>0</v>
      </c>
      <c r="D10" s="20">
        <v>1.42</v>
      </c>
      <c r="E10" s="38"/>
      <c r="H10" s="6"/>
      <c r="I10" s="6"/>
      <c r="J10" s="6"/>
      <c r="K10" s="6"/>
      <c r="L10" s="6"/>
      <c r="M10" s="6"/>
    </row>
    <row r="11" spans="1:13" ht="29.25" customHeight="1">
      <c r="A11" s="21" t="s">
        <v>13</v>
      </c>
      <c r="B11" s="22" t="s">
        <v>14</v>
      </c>
      <c r="C11" s="49"/>
      <c r="D11" s="20">
        <v>0.71</v>
      </c>
      <c r="E11" s="38"/>
      <c r="H11" s="6"/>
      <c r="I11" s="6"/>
      <c r="J11" s="6"/>
      <c r="K11" s="6"/>
      <c r="L11" s="6"/>
      <c r="M11" s="6"/>
    </row>
    <row r="12" spans="1:13" ht="19.5" customHeight="1" thickBot="1">
      <c r="A12" s="21" t="s">
        <v>15</v>
      </c>
      <c r="B12" s="22" t="s">
        <v>16</v>
      </c>
      <c r="C12" s="49"/>
      <c r="D12" s="23">
        <v>0.17</v>
      </c>
      <c r="E12" s="38"/>
      <c r="H12" s="6"/>
      <c r="I12" s="6"/>
      <c r="J12" s="6"/>
      <c r="K12" s="6"/>
      <c r="L12" s="6"/>
      <c r="M12" s="6"/>
    </row>
    <row r="13" spans="1:13" ht="17.25" customHeight="1" thickBot="1">
      <c r="A13" s="24">
        <v>2</v>
      </c>
      <c r="B13" s="25" t="s">
        <v>17</v>
      </c>
      <c r="C13" s="26" t="e">
        <f>C14+#REF!+C21</f>
        <v>#REF!</v>
      </c>
      <c r="D13" s="14">
        <f>D15+D22+D14</f>
        <v>12.979999999999999</v>
      </c>
      <c r="E13" s="59"/>
      <c r="H13" s="6"/>
      <c r="I13" s="6"/>
      <c r="J13" s="6"/>
      <c r="K13" s="6"/>
      <c r="L13" s="6"/>
      <c r="M13" s="6"/>
    </row>
    <row r="14" spans="1:13" ht="74.25" customHeight="1" thickBot="1">
      <c r="A14" s="15" t="s">
        <v>18</v>
      </c>
      <c r="B14" s="51" t="s">
        <v>19</v>
      </c>
      <c r="C14" s="46">
        <v>0.3</v>
      </c>
      <c r="D14" s="52">
        <v>0.45</v>
      </c>
      <c r="E14" s="38"/>
      <c r="H14" s="6"/>
      <c r="I14" s="6"/>
      <c r="J14" s="6"/>
      <c r="K14" s="6"/>
      <c r="L14" s="6"/>
      <c r="M14" s="6"/>
    </row>
    <row r="15" spans="1:13" ht="62.25" customHeight="1" thickBot="1">
      <c r="A15" s="27" t="s">
        <v>20</v>
      </c>
      <c r="B15" s="64" t="s">
        <v>21</v>
      </c>
      <c r="C15" s="65">
        <v>1.49</v>
      </c>
      <c r="D15" s="14">
        <f>D17+D18+D19+D20+D21</f>
        <v>4.5600000000000005</v>
      </c>
      <c r="E15" s="59"/>
    </row>
    <row r="16" spans="1:13" ht="15" customHeight="1">
      <c r="A16" s="15" t="s">
        <v>22</v>
      </c>
      <c r="B16" s="16" t="s">
        <v>23</v>
      </c>
      <c r="C16" s="46"/>
      <c r="D16" s="17">
        <v>0</v>
      </c>
      <c r="E16" s="6"/>
    </row>
    <row r="17" spans="1:5" ht="28.5" customHeight="1">
      <c r="A17" s="18" t="s">
        <v>24</v>
      </c>
      <c r="B17" s="31" t="s">
        <v>25</v>
      </c>
      <c r="C17" s="48">
        <v>0.44</v>
      </c>
      <c r="D17" s="20">
        <v>2.74</v>
      </c>
      <c r="E17" s="6"/>
    </row>
    <row r="18" spans="1:5" ht="15" customHeight="1">
      <c r="A18" s="18" t="s">
        <v>26</v>
      </c>
      <c r="B18" s="19" t="s">
        <v>27</v>
      </c>
      <c r="C18" s="48">
        <v>0.64</v>
      </c>
      <c r="D18" s="20">
        <v>0.88</v>
      </c>
      <c r="E18" s="6"/>
    </row>
    <row r="19" spans="1:5" ht="24" customHeight="1">
      <c r="A19" s="18" t="s">
        <v>28</v>
      </c>
      <c r="B19" s="19" t="s">
        <v>29</v>
      </c>
      <c r="C19" s="48">
        <v>3.56</v>
      </c>
      <c r="D19" s="20">
        <v>0.94</v>
      </c>
      <c r="E19" s="6"/>
    </row>
    <row r="20" spans="1:5" ht="15.75" customHeight="1">
      <c r="A20" s="18" t="s">
        <v>30</v>
      </c>
      <c r="B20" s="19" t="s">
        <v>31</v>
      </c>
      <c r="C20" s="48">
        <v>0.06</v>
      </c>
      <c r="D20" s="20">
        <v>0</v>
      </c>
      <c r="E20" s="6"/>
    </row>
    <row r="21" spans="1:5" ht="16.5" customHeight="1" thickBot="1">
      <c r="A21" s="21" t="s">
        <v>32</v>
      </c>
      <c r="B21" s="22" t="s">
        <v>33</v>
      </c>
      <c r="C21" s="49" t="e">
        <f>C22+C23+C24+C25+C26+C27+C28+C29+C30+#REF!+#REF!+#REF!</f>
        <v>#REF!</v>
      </c>
      <c r="D21" s="23">
        <v>0</v>
      </c>
      <c r="E21" s="6"/>
    </row>
    <row r="22" spans="1:5" ht="32.25" customHeight="1" thickBot="1">
      <c r="A22" s="32" t="s">
        <v>34</v>
      </c>
      <c r="B22" s="12" t="s">
        <v>35</v>
      </c>
      <c r="C22" s="26">
        <v>1.29</v>
      </c>
      <c r="D22" s="14">
        <f>D23+D24+D25+D26+D27+D28+D29+D30</f>
        <v>7.9699999999999989</v>
      </c>
      <c r="E22" s="57"/>
    </row>
    <row r="23" spans="1:5" ht="28.5" customHeight="1">
      <c r="A23" s="15" t="s">
        <v>36</v>
      </c>
      <c r="B23" s="16" t="s">
        <v>37</v>
      </c>
      <c r="C23" s="46">
        <v>0.06</v>
      </c>
      <c r="D23" s="17">
        <v>1.67</v>
      </c>
      <c r="E23" s="6"/>
    </row>
    <row r="24" spans="1:5" ht="18" customHeight="1">
      <c r="A24" s="18" t="s">
        <v>38</v>
      </c>
      <c r="B24" s="19" t="s">
        <v>39</v>
      </c>
      <c r="C24" s="48">
        <v>0.1</v>
      </c>
      <c r="D24" s="20">
        <v>0.16</v>
      </c>
      <c r="E24" s="6"/>
    </row>
    <row r="25" spans="1:5" ht="51" customHeight="1">
      <c r="A25" s="18" t="s">
        <v>40</v>
      </c>
      <c r="B25" s="19" t="s">
        <v>41</v>
      </c>
      <c r="C25" s="48">
        <v>0.05</v>
      </c>
      <c r="D25" s="20">
        <v>3.09</v>
      </c>
      <c r="E25" s="6"/>
    </row>
    <row r="26" spans="1:5" ht="26.25" customHeight="1">
      <c r="A26" s="18" t="s">
        <v>72</v>
      </c>
      <c r="B26" s="19" t="s">
        <v>43</v>
      </c>
      <c r="C26" s="48">
        <v>1.81</v>
      </c>
      <c r="D26" s="20">
        <v>1.35</v>
      </c>
      <c r="E26" s="6"/>
    </row>
    <row r="27" spans="1:5" ht="15.75" customHeight="1">
      <c r="A27" s="18" t="s">
        <v>44</v>
      </c>
      <c r="B27" s="19" t="s">
        <v>45</v>
      </c>
      <c r="C27" s="48">
        <v>0.05</v>
      </c>
      <c r="D27" s="20">
        <v>0.52</v>
      </c>
      <c r="E27" s="6"/>
    </row>
    <row r="28" spans="1:5" ht="54.75" customHeight="1">
      <c r="A28" s="18" t="s">
        <v>46</v>
      </c>
      <c r="B28" s="19" t="s">
        <v>47</v>
      </c>
      <c r="C28" s="48">
        <v>0.15</v>
      </c>
      <c r="D28" s="20">
        <v>0.05</v>
      </c>
      <c r="E28" s="6"/>
    </row>
    <row r="29" spans="1:5" ht="15" customHeight="1">
      <c r="A29" s="18" t="s">
        <v>48</v>
      </c>
      <c r="B29" s="19" t="s">
        <v>49</v>
      </c>
      <c r="C29" s="48">
        <v>1.07</v>
      </c>
      <c r="D29" s="20">
        <v>0.03</v>
      </c>
      <c r="E29" s="6"/>
    </row>
    <row r="30" spans="1:5" ht="40.5" customHeight="1" thickBot="1">
      <c r="A30" s="18" t="s">
        <v>50</v>
      </c>
      <c r="B30" s="19" t="s">
        <v>51</v>
      </c>
      <c r="C30" s="48">
        <v>0.34</v>
      </c>
      <c r="D30" s="23">
        <v>1.1000000000000001</v>
      </c>
      <c r="E30" s="6"/>
    </row>
    <row r="31" spans="1:5" ht="27.75" customHeight="1" thickBot="1">
      <c r="A31" s="24">
        <v>3</v>
      </c>
      <c r="B31" s="12" t="s">
        <v>52</v>
      </c>
      <c r="C31" s="26">
        <v>4.55</v>
      </c>
      <c r="D31" s="14">
        <v>2.1</v>
      </c>
      <c r="E31" s="57"/>
    </row>
    <row r="32" spans="1:5" ht="54" customHeight="1" thickBot="1">
      <c r="A32" s="24" t="s">
        <v>73</v>
      </c>
      <c r="B32" s="12" t="s">
        <v>57</v>
      </c>
      <c r="C32" s="26">
        <v>4.55</v>
      </c>
      <c r="D32" s="14"/>
      <c r="E32" s="6"/>
    </row>
    <row r="33" spans="1:5" ht="85.5" customHeight="1">
      <c r="A33" s="80" t="s">
        <v>116</v>
      </c>
      <c r="B33" s="81"/>
      <c r="C33" s="81"/>
      <c r="D33" s="81"/>
      <c r="E33" s="6"/>
    </row>
    <row r="34" spans="1:5" ht="130.5" customHeight="1">
      <c r="A34" s="33"/>
      <c r="B34" s="34"/>
      <c r="C34" s="35"/>
      <c r="D34" s="34"/>
      <c r="E34" s="6"/>
    </row>
    <row r="35" spans="1:5">
      <c r="A35" s="33"/>
    </row>
    <row r="36" spans="1:5">
      <c r="A36" s="33"/>
    </row>
    <row r="37" spans="1:5">
      <c r="A37" s="33"/>
    </row>
    <row r="38" spans="1:5">
      <c r="A38" s="33"/>
    </row>
    <row r="39" spans="1:5">
      <c r="A39" s="33"/>
    </row>
    <row r="40" spans="1:5">
      <c r="A40" s="33"/>
    </row>
    <row r="41" spans="1:5">
      <c r="A41" s="33"/>
    </row>
    <row r="42" spans="1:5">
      <c r="A42" s="33"/>
    </row>
    <row r="43" spans="1:5">
      <c r="A43" s="33"/>
    </row>
    <row r="44" spans="1:5">
      <c r="A44" s="33"/>
    </row>
    <row r="45" spans="1:5">
      <c r="A45" s="33"/>
    </row>
    <row r="46" spans="1:5">
      <c r="A46" s="33"/>
    </row>
    <row r="47" spans="1:5">
      <c r="A47" s="33"/>
    </row>
    <row r="48" spans="1:5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61"/>
  <sheetViews>
    <sheetView topLeftCell="A28" workbookViewId="0">
      <selection activeCell="A34" sqref="A34:D34"/>
    </sheetView>
  </sheetViews>
  <sheetFormatPr defaultRowHeight="15"/>
  <cols>
    <col min="1" max="1" width="10.7109375" customWidth="1"/>
    <col min="2" max="2" width="68.140625" style="36" customWidth="1"/>
    <col min="3" max="3" width="0.140625" style="37" hidden="1" customWidth="1"/>
    <col min="4" max="4" width="39.7109375" style="37" customWidth="1"/>
    <col min="5" max="5" width="9.5703125" bestFit="1" customWidth="1"/>
    <col min="257" max="257" width="10.7109375" customWidth="1"/>
    <col min="258" max="258" width="68.140625" customWidth="1"/>
    <col min="259" max="259" width="0" hidden="1" customWidth="1"/>
    <col min="260" max="260" width="39.7109375" customWidth="1"/>
    <col min="261" max="261" width="9.5703125" bestFit="1" customWidth="1"/>
    <col min="513" max="513" width="10.7109375" customWidth="1"/>
    <col min="514" max="514" width="68.140625" customWidth="1"/>
    <col min="515" max="515" width="0" hidden="1" customWidth="1"/>
    <col min="516" max="516" width="39.7109375" customWidth="1"/>
    <col min="517" max="517" width="9.5703125" bestFit="1" customWidth="1"/>
    <col min="769" max="769" width="10.7109375" customWidth="1"/>
    <col min="770" max="770" width="68.140625" customWidth="1"/>
    <col min="771" max="771" width="0" hidden="1" customWidth="1"/>
    <col min="772" max="772" width="39.7109375" customWidth="1"/>
    <col min="773" max="773" width="9.5703125" bestFit="1" customWidth="1"/>
    <col min="1025" max="1025" width="10.7109375" customWidth="1"/>
    <col min="1026" max="1026" width="68.140625" customWidth="1"/>
    <col min="1027" max="1027" width="0" hidden="1" customWidth="1"/>
    <col min="1028" max="1028" width="39.7109375" customWidth="1"/>
    <col min="1029" max="1029" width="9.5703125" bestFit="1" customWidth="1"/>
    <col min="1281" max="1281" width="10.7109375" customWidth="1"/>
    <col min="1282" max="1282" width="68.140625" customWidth="1"/>
    <col min="1283" max="1283" width="0" hidden="1" customWidth="1"/>
    <col min="1284" max="1284" width="39.7109375" customWidth="1"/>
    <col min="1285" max="1285" width="9.5703125" bestFit="1" customWidth="1"/>
    <col min="1537" max="1537" width="10.7109375" customWidth="1"/>
    <col min="1538" max="1538" width="68.140625" customWidth="1"/>
    <col min="1539" max="1539" width="0" hidden="1" customWidth="1"/>
    <col min="1540" max="1540" width="39.7109375" customWidth="1"/>
    <col min="1541" max="1541" width="9.5703125" bestFit="1" customWidth="1"/>
    <col min="1793" max="1793" width="10.7109375" customWidth="1"/>
    <col min="1794" max="1794" width="68.140625" customWidth="1"/>
    <col min="1795" max="1795" width="0" hidden="1" customWidth="1"/>
    <col min="1796" max="1796" width="39.7109375" customWidth="1"/>
    <col min="1797" max="1797" width="9.5703125" bestFit="1" customWidth="1"/>
    <col min="2049" max="2049" width="10.7109375" customWidth="1"/>
    <col min="2050" max="2050" width="68.140625" customWidth="1"/>
    <col min="2051" max="2051" width="0" hidden="1" customWidth="1"/>
    <col min="2052" max="2052" width="39.7109375" customWidth="1"/>
    <col min="2053" max="2053" width="9.5703125" bestFit="1" customWidth="1"/>
    <col min="2305" max="2305" width="10.7109375" customWidth="1"/>
    <col min="2306" max="2306" width="68.140625" customWidth="1"/>
    <col min="2307" max="2307" width="0" hidden="1" customWidth="1"/>
    <col min="2308" max="2308" width="39.7109375" customWidth="1"/>
    <col min="2309" max="2309" width="9.5703125" bestFit="1" customWidth="1"/>
    <col min="2561" max="2561" width="10.7109375" customWidth="1"/>
    <col min="2562" max="2562" width="68.140625" customWidth="1"/>
    <col min="2563" max="2563" width="0" hidden="1" customWidth="1"/>
    <col min="2564" max="2564" width="39.7109375" customWidth="1"/>
    <col min="2565" max="2565" width="9.5703125" bestFit="1" customWidth="1"/>
    <col min="2817" max="2817" width="10.7109375" customWidth="1"/>
    <col min="2818" max="2818" width="68.140625" customWidth="1"/>
    <col min="2819" max="2819" width="0" hidden="1" customWidth="1"/>
    <col min="2820" max="2820" width="39.7109375" customWidth="1"/>
    <col min="2821" max="2821" width="9.5703125" bestFit="1" customWidth="1"/>
    <col min="3073" max="3073" width="10.7109375" customWidth="1"/>
    <col min="3074" max="3074" width="68.140625" customWidth="1"/>
    <col min="3075" max="3075" width="0" hidden="1" customWidth="1"/>
    <col min="3076" max="3076" width="39.7109375" customWidth="1"/>
    <col min="3077" max="3077" width="9.5703125" bestFit="1" customWidth="1"/>
    <col min="3329" max="3329" width="10.7109375" customWidth="1"/>
    <col min="3330" max="3330" width="68.140625" customWidth="1"/>
    <col min="3331" max="3331" width="0" hidden="1" customWidth="1"/>
    <col min="3332" max="3332" width="39.7109375" customWidth="1"/>
    <col min="3333" max="3333" width="9.5703125" bestFit="1" customWidth="1"/>
    <col min="3585" max="3585" width="10.7109375" customWidth="1"/>
    <col min="3586" max="3586" width="68.140625" customWidth="1"/>
    <col min="3587" max="3587" width="0" hidden="1" customWidth="1"/>
    <col min="3588" max="3588" width="39.7109375" customWidth="1"/>
    <col min="3589" max="3589" width="9.5703125" bestFit="1" customWidth="1"/>
    <col min="3841" max="3841" width="10.7109375" customWidth="1"/>
    <col min="3842" max="3842" width="68.140625" customWidth="1"/>
    <col min="3843" max="3843" width="0" hidden="1" customWidth="1"/>
    <col min="3844" max="3844" width="39.7109375" customWidth="1"/>
    <col min="3845" max="3845" width="9.5703125" bestFit="1" customWidth="1"/>
    <col min="4097" max="4097" width="10.7109375" customWidth="1"/>
    <col min="4098" max="4098" width="68.140625" customWidth="1"/>
    <col min="4099" max="4099" width="0" hidden="1" customWidth="1"/>
    <col min="4100" max="4100" width="39.7109375" customWidth="1"/>
    <col min="4101" max="4101" width="9.5703125" bestFit="1" customWidth="1"/>
    <col min="4353" max="4353" width="10.7109375" customWidth="1"/>
    <col min="4354" max="4354" width="68.140625" customWidth="1"/>
    <col min="4355" max="4355" width="0" hidden="1" customWidth="1"/>
    <col min="4356" max="4356" width="39.7109375" customWidth="1"/>
    <col min="4357" max="4357" width="9.5703125" bestFit="1" customWidth="1"/>
    <col min="4609" max="4609" width="10.7109375" customWidth="1"/>
    <col min="4610" max="4610" width="68.140625" customWidth="1"/>
    <col min="4611" max="4611" width="0" hidden="1" customWidth="1"/>
    <col min="4612" max="4612" width="39.7109375" customWidth="1"/>
    <col min="4613" max="4613" width="9.5703125" bestFit="1" customWidth="1"/>
    <col min="4865" max="4865" width="10.7109375" customWidth="1"/>
    <col min="4866" max="4866" width="68.140625" customWidth="1"/>
    <col min="4867" max="4867" width="0" hidden="1" customWidth="1"/>
    <col min="4868" max="4868" width="39.7109375" customWidth="1"/>
    <col min="4869" max="4869" width="9.5703125" bestFit="1" customWidth="1"/>
    <col min="5121" max="5121" width="10.7109375" customWidth="1"/>
    <col min="5122" max="5122" width="68.140625" customWidth="1"/>
    <col min="5123" max="5123" width="0" hidden="1" customWidth="1"/>
    <col min="5124" max="5124" width="39.7109375" customWidth="1"/>
    <col min="5125" max="5125" width="9.5703125" bestFit="1" customWidth="1"/>
    <col min="5377" max="5377" width="10.7109375" customWidth="1"/>
    <col min="5378" max="5378" width="68.140625" customWidth="1"/>
    <col min="5379" max="5379" width="0" hidden="1" customWidth="1"/>
    <col min="5380" max="5380" width="39.7109375" customWidth="1"/>
    <col min="5381" max="5381" width="9.5703125" bestFit="1" customWidth="1"/>
    <col min="5633" max="5633" width="10.7109375" customWidth="1"/>
    <col min="5634" max="5634" width="68.140625" customWidth="1"/>
    <col min="5635" max="5635" width="0" hidden="1" customWidth="1"/>
    <col min="5636" max="5636" width="39.7109375" customWidth="1"/>
    <col min="5637" max="5637" width="9.5703125" bestFit="1" customWidth="1"/>
    <col min="5889" max="5889" width="10.7109375" customWidth="1"/>
    <col min="5890" max="5890" width="68.140625" customWidth="1"/>
    <col min="5891" max="5891" width="0" hidden="1" customWidth="1"/>
    <col min="5892" max="5892" width="39.7109375" customWidth="1"/>
    <col min="5893" max="5893" width="9.5703125" bestFit="1" customWidth="1"/>
    <col min="6145" max="6145" width="10.7109375" customWidth="1"/>
    <col min="6146" max="6146" width="68.140625" customWidth="1"/>
    <col min="6147" max="6147" width="0" hidden="1" customWidth="1"/>
    <col min="6148" max="6148" width="39.7109375" customWidth="1"/>
    <col min="6149" max="6149" width="9.5703125" bestFit="1" customWidth="1"/>
    <col min="6401" max="6401" width="10.7109375" customWidth="1"/>
    <col min="6402" max="6402" width="68.140625" customWidth="1"/>
    <col min="6403" max="6403" width="0" hidden="1" customWidth="1"/>
    <col min="6404" max="6404" width="39.7109375" customWidth="1"/>
    <col min="6405" max="6405" width="9.5703125" bestFit="1" customWidth="1"/>
    <col min="6657" max="6657" width="10.7109375" customWidth="1"/>
    <col min="6658" max="6658" width="68.140625" customWidth="1"/>
    <col min="6659" max="6659" width="0" hidden="1" customWidth="1"/>
    <col min="6660" max="6660" width="39.7109375" customWidth="1"/>
    <col min="6661" max="6661" width="9.5703125" bestFit="1" customWidth="1"/>
    <col min="6913" max="6913" width="10.7109375" customWidth="1"/>
    <col min="6914" max="6914" width="68.140625" customWidth="1"/>
    <col min="6915" max="6915" width="0" hidden="1" customWidth="1"/>
    <col min="6916" max="6916" width="39.7109375" customWidth="1"/>
    <col min="6917" max="6917" width="9.5703125" bestFit="1" customWidth="1"/>
    <col min="7169" max="7169" width="10.7109375" customWidth="1"/>
    <col min="7170" max="7170" width="68.140625" customWidth="1"/>
    <col min="7171" max="7171" width="0" hidden="1" customWidth="1"/>
    <col min="7172" max="7172" width="39.7109375" customWidth="1"/>
    <col min="7173" max="7173" width="9.5703125" bestFit="1" customWidth="1"/>
    <col min="7425" max="7425" width="10.7109375" customWidth="1"/>
    <col min="7426" max="7426" width="68.140625" customWidth="1"/>
    <col min="7427" max="7427" width="0" hidden="1" customWidth="1"/>
    <col min="7428" max="7428" width="39.7109375" customWidth="1"/>
    <col min="7429" max="7429" width="9.5703125" bestFit="1" customWidth="1"/>
    <col min="7681" max="7681" width="10.7109375" customWidth="1"/>
    <col min="7682" max="7682" width="68.140625" customWidth="1"/>
    <col min="7683" max="7683" width="0" hidden="1" customWidth="1"/>
    <col min="7684" max="7684" width="39.7109375" customWidth="1"/>
    <col min="7685" max="7685" width="9.5703125" bestFit="1" customWidth="1"/>
    <col min="7937" max="7937" width="10.7109375" customWidth="1"/>
    <col min="7938" max="7938" width="68.140625" customWidth="1"/>
    <col min="7939" max="7939" width="0" hidden="1" customWidth="1"/>
    <col min="7940" max="7940" width="39.7109375" customWidth="1"/>
    <col min="7941" max="7941" width="9.5703125" bestFit="1" customWidth="1"/>
    <col min="8193" max="8193" width="10.7109375" customWidth="1"/>
    <col min="8194" max="8194" width="68.140625" customWidth="1"/>
    <col min="8195" max="8195" width="0" hidden="1" customWidth="1"/>
    <col min="8196" max="8196" width="39.7109375" customWidth="1"/>
    <col min="8197" max="8197" width="9.5703125" bestFit="1" customWidth="1"/>
    <col min="8449" max="8449" width="10.7109375" customWidth="1"/>
    <col min="8450" max="8450" width="68.140625" customWidth="1"/>
    <col min="8451" max="8451" width="0" hidden="1" customWidth="1"/>
    <col min="8452" max="8452" width="39.7109375" customWidth="1"/>
    <col min="8453" max="8453" width="9.5703125" bestFit="1" customWidth="1"/>
    <col min="8705" max="8705" width="10.7109375" customWidth="1"/>
    <col min="8706" max="8706" width="68.140625" customWidth="1"/>
    <col min="8707" max="8707" width="0" hidden="1" customWidth="1"/>
    <col min="8708" max="8708" width="39.7109375" customWidth="1"/>
    <col min="8709" max="8709" width="9.5703125" bestFit="1" customWidth="1"/>
    <col min="8961" max="8961" width="10.7109375" customWidth="1"/>
    <col min="8962" max="8962" width="68.140625" customWidth="1"/>
    <col min="8963" max="8963" width="0" hidden="1" customWidth="1"/>
    <col min="8964" max="8964" width="39.7109375" customWidth="1"/>
    <col min="8965" max="8965" width="9.5703125" bestFit="1" customWidth="1"/>
    <col min="9217" max="9217" width="10.7109375" customWidth="1"/>
    <col min="9218" max="9218" width="68.140625" customWidth="1"/>
    <col min="9219" max="9219" width="0" hidden="1" customWidth="1"/>
    <col min="9220" max="9220" width="39.7109375" customWidth="1"/>
    <col min="9221" max="9221" width="9.5703125" bestFit="1" customWidth="1"/>
    <col min="9473" max="9473" width="10.7109375" customWidth="1"/>
    <col min="9474" max="9474" width="68.140625" customWidth="1"/>
    <col min="9475" max="9475" width="0" hidden="1" customWidth="1"/>
    <col min="9476" max="9476" width="39.7109375" customWidth="1"/>
    <col min="9477" max="9477" width="9.5703125" bestFit="1" customWidth="1"/>
    <col min="9729" max="9729" width="10.7109375" customWidth="1"/>
    <col min="9730" max="9730" width="68.140625" customWidth="1"/>
    <col min="9731" max="9731" width="0" hidden="1" customWidth="1"/>
    <col min="9732" max="9732" width="39.7109375" customWidth="1"/>
    <col min="9733" max="9733" width="9.5703125" bestFit="1" customWidth="1"/>
    <col min="9985" max="9985" width="10.7109375" customWidth="1"/>
    <col min="9986" max="9986" width="68.140625" customWidth="1"/>
    <col min="9987" max="9987" width="0" hidden="1" customWidth="1"/>
    <col min="9988" max="9988" width="39.7109375" customWidth="1"/>
    <col min="9989" max="9989" width="9.5703125" bestFit="1" customWidth="1"/>
    <col min="10241" max="10241" width="10.7109375" customWidth="1"/>
    <col min="10242" max="10242" width="68.140625" customWidth="1"/>
    <col min="10243" max="10243" width="0" hidden="1" customWidth="1"/>
    <col min="10244" max="10244" width="39.7109375" customWidth="1"/>
    <col min="10245" max="10245" width="9.5703125" bestFit="1" customWidth="1"/>
    <col min="10497" max="10497" width="10.7109375" customWidth="1"/>
    <col min="10498" max="10498" width="68.140625" customWidth="1"/>
    <col min="10499" max="10499" width="0" hidden="1" customWidth="1"/>
    <col min="10500" max="10500" width="39.7109375" customWidth="1"/>
    <col min="10501" max="10501" width="9.5703125" bestFit="1" customWidth="1"/>
    <col min="10753" max="10753" width="10.7109375" customWidth="1"/>
    <col min="10754" max="10754" width="68.140625" customWidth="1"/>
    <col min="10755" max="10755" width="0" hidden="1" customWidth="1"/>
    <col min="10756" max="10756" width="39.7109375" customWidth="1"/>
    <col min="10757" max="10757" width="9.5703125" bestFit="1" customWidth="1"/>
    <col min="11009" max="11009" width="10.7109375" customWidth="1"/>
    <col min="11010" max="11010" width="68.140625" customWidth="1"/>
    <col min="11011" max="11011" width="0" hidden="1" customWidth="1"/>
    <col min="11012" max="11012" width="39.7109375" customWidth="1"/>
    <col min="11013" max="11013" width="9.5703125" bestFit="1" customWidth="1"/>
    <col min="11265" max="11265" width="10.7109375" customWidth="1"/>
    <col min="11266" max="11266" width="68.140625" customWidth="1"/>
    <col min="11267" max="11267" width="0" hidden="1" customWidth="1"/>
    <col min="11268" max="11268" width="39.7109375" customWidth="1"/>
    <col min="11269" max="11269" width="9.5703125" bestFit="1" customWidth="1"/>
    <col min="11521" max="11521" width="10.7109375" customWidth="1"/>
    <col min="11522" max="11522" width="68.140625" customWidth="1"/>
    <col min="11523" max="11523" width="0" hidden="1" customWidth="1"/>
    <col min="11524" max="11524" width="39.7109375" customWidth="1"/>
    <col min="11525" max="11525" width="9.5703125" bestFit="1" customWidth="1"/>
    <col min="11777" max="11777" width="10.7109375" customWidth="1"/>
    <col min="11778" max="11778" width="68.140625" customWidth="1"/>
    <col min="11779" max="11779" width="0" hidden="1" customWidth="1"/>
    <col min="11780" max="11780" width="39.7109375" customWidth="1"/>
    <col min="11781" max="11781" width="9.5703125" bestFit="1" customWidth="1"/>
    <col min="12033" max="12033" width="10.7109375" customWidth="1"/>
    <col min="12034" max="12034" width="68.140625" customWidth="1"/>
    <col min="12035" max="12035" width="0" hidden="1" customWidth="1"/>
    <col min="12036" max="12036" width="39.7109375" customWidth="1"/>
    <col min="12037" max="12037" width="9.5703125" bestFit="1" customWidth="1"/>
    <col min="12289" max="12289" width="10.7109375" customWidth="1"/>
    <col min="12290" max="12290" width="68.140625" customWidth="1"/>
    <col min="12291" max="12291" width="0" hidden="1" customWidth="1"/>
    <col min="12292" max="12292" width="39.7109375" customWidth="1"/>
    <col min="12293" max="12293" width="9.5703125" bestFit="1" customWidth="1"/>
    <col min="12545" max="12545" width="10.7109375" customWidth="1"/>
    <col min="12546" max="12546" width="68.140625" customWidth="1"/>
    <col min="12547" max="12547" width="0" hidden="1" customWidth="1"/>
    <col min="12548" max="12548" width="39.7109375" customWidth="1"/>
    <col min="12549" max="12549" width="9.5703125" bestFit="1" customWidth="1"/>
    <col min="12801" max="12801" width="10.7109375" customWidth="1"/>
    <col min="12802" max="12802" width="68.140625" customWidth="1"/>
    <col min="12803" max="12803" width="0" hidden="1" customWidth="1"/>
    <col min="12804" max="12804" width="39.7109375" customWidth="1"/>
    <col min="12805" max="12805" width="9.5703125" bestFit="1" customWidth="1"/>
    <col min="13057" max="13057" width="10.7109375" customWidth="1"/>
    <col min="13058" max="13058" width="68.140625" customWidth="1"/>
    <col min="13059" max="13059" width="0" hidden="1" customWidth="1"/>
    <col min="13060" max="13060" width="39.7109375" customWidth="1"/>
    <col min="13061" max="13061" width="9.5703125" bestFit="1" customWidth="1"/>
    <col min="13313" max="13313" width="10.7109375" customWidth="1"/>
    <col min="13314" max="13314" width="68.140625" customWidth="1"/>
    <col min="13315" max="13315" width="0" hidden="1" customWidth="1"/>
    <col min="13316" max="13316" width="39.7109375" customWidth="1"/>
    <col min="13317" max="13317" width="9.5703125" bestFit="1" customWidth="1"/>
    <col min="13569" max="13569" width="10.7109375" customWidth="1"/>
    <col min="13570" max="13570" width="68.140625" customWidth="1"/>
    <col min="13571" max="13571" width="0" hidden="1" customWidth="1"/>
    <col min="13572" max="13572" width="39.7109375" customWidth="1"/>
    <col min="13573" max="13573" width="9.5703125" bestFit="1" customWidth="1"/>
    <col min="13825" max="13825" width="10.7109375" customWidth="1"/>
    <col min="13826" max="13826" width="68.140625" customWidth="1"/>
    <col min="13827" max="13827" width="0" hidden="1" customWidth="1"/>
    <col min="13828" max="13828" width="39.7109375" customWidth="1"/>
    <col min="13829" max="13829" width="9.5703125" bestFit="1" customWidth="1"/>
    <col min="14081" max="14081" width="10.7109375" customWidth="1"/>
    <col min="14082" max="14082" width="68.140625" customWidth="1"/>
    <col min="14083" max="14083" width="0" hidden="1" customWidth="1"/>
    <col min="14084" max="14084" width="39.7109375" customWidth="1"/>
    <col min="14085" max="14085" width="9.5703125" bestFit="1" customWidth="1"/>
    <col min="14337" max="14337" width="10.7109375" customWidth="1"/>
    <col min="14338" max="14338" width="68.140625" customWidth="1"/>
    <col min="14339" max="14339" width="0" hidden="1" customWidth="1"/>
    <col min="14340" max="14340" width="39.7109375" customWidth="1"/>
    <col min="14341" max="14341" width="9.5703125" bestFit="1" customWidth="1"/>
    <col min="14593" max="14593" width="10.7109375" customWidth="1"/>
    <col min="14594" max="14594" width="68.140625" customWidth="1"/>
    <col min="14595" max="14595" width="0" hidden="1" customWidth="1"/>
    <col min="14596" max="14596" width="39.7109375" customWidth="1"/>
    <col min="14597" max="14597" width="9.5703125" bestFit="1" customWidth="1"/>
    <col min="14849" max="14849" width="10.7109375" customWidth="1"/>
    <col min="14850" max="14850" width="68.140625" customWidth="1"/>
    <col min="14851" max="14851" width="0" hidden="1" customWidth="1"/>
    <col min="14852" max="14852" width="39.7109375" customWidth="1"/>
    <col min="14853" max="14853" width="9.5703125" bestFit="1" customWidth="1"/>
    <col min="15105" max="15105" width="10.7109375" customWidth="1"/>
    <col min="15106" max="15106" width="68.140625" customWidth="1"/>
    <col min="15107" max="15107" width="0" hidden="1" customWidth="1"/>
    <col min="15108" max="15108" width="39.7109375" customWidth="1"/>
    <col min="15109" max="15109" width="9.5703125" bestFit="1" customWidth="1"/>
    <col min="15361" max="15361" width="10.7109375" customWidth="1"/>
    <col min="15362" max="15362" width="68.140625" customWidth="1"/>
    <col min="15363" max="15363" width="0" hidden="1" customWidth="1"/>
    <col min="15364" max="15364" width="39.7109375" customWidth="1"/>
    <col min="15365" max="15365" width="9.5703125" bestFit="1" customWidth="1"/>
    <col min="15617" max="15617" width="10.7109375" customWidth="1"/>
    <col min="15618" max="15618" width="68.140625" customWidth="1"/>
    <col min="15619" max="15619" width="0" hidden="1" customWidth="1"/>
    <col min="15620" max="15620" width="39.7109375" customWidth="1"/>
    <col min="15621" max="15621" width="9.5703125" bestFit="1" customWidth="1"/>
    <col min="15873" max="15873" width="10.7109375" customWidth="1"/>
    <col min="15874" max="15874" width="68.140625" customWidth="1"/>
    <col min="15875" max="15875" width="0" hidden="1" customWidth="1"/>
    <col min="15876" max="15876" width="39.7109375" customWidth="1"/>
    <col min="15877" max="15877" width="9.5703125" bestFit="1" customWidth="1"/>
    <col min="16129" max="16129" width="10.7109375" customWidth="1"/>
    <col min="16130" max="16130" width="68.140625" customWidth="1"/>
    <col min="16131" max="16131" width="0" hidden="1" customWidth="1"/>
    <col min="16132" max="16132" width="39.7109375" customWidth="1"/>
    <col min="16133" max="16133" width="9.5703125" bestFit="1" customWidth="1"/>
  </cols>
  <sheetData>
    <row r="1" spans="1:12" ht="12.75" customHeight="1">
      <c r="B1" s="82" t="s">
        <v>117</v>
      </c>
      <c r="C1" s="82"/>
      <c r="D1" s="82"/>
    </row>
    <row r="2" spans="1:12" ht="38.25" customHeight="1">
      <c r="A2" s="39"/>
      <c r="B2" s="82"/>
      <c r="C2" s="82"/>
      <c r="D2" s="82"/>
    </row>
    <row r="3" spans="1:12" ht="74.25" customHeight="1">
      <c r="A3" s="83" t="s">
        <v>118</v>
      </c>
      <c r="B3" s="90"/>
      <c r="C3" s="90"/>
      <c r="D3" s="90"/>
    </row>
    <row r="4" spans="1:12" ht="15" customHeight="1" thickBot="1">
      <c r="B4" s="85"/>
      <c r="C4" s="85"/>
      <c r="D4" s="85"/>
    </row>
    <row r="5" spans="1:12" ht="27" customHeight="1" thickBot="1">
      <c r="A5" s="40"/>
      <c r="B5" s="86" t="s">
        <v>2</v>
      </c>
      <c r="C5" s="88" t="s">
        <v>3</v>
      </c>
      <c r="D5" s="93"/>
    </row>
    <row r="6" spans="1:12" ht="30" customHeight="1" thickBot="1">
      <c r="A6" s="3" t="s">
        <v>4</v>
      </c>
      <c r="B6" s="87"/>
      <c r="C6" s="41" t="s">
        <v>5</v>
      </c>
      <c r="D6" s="68" t="s">
        <v>77</v>
      </c>
      <c r="E6" s="57"/>
      <c r="G6" s="6"/>
      <c r="H6" s="6"/>
      <c r="I6" s="6"/>
      <c r="J6" s="6"/>
      <c r="K6" s="6"/>
      <c r="L6" s="6"/>
    </row>
    <row r="7" spans="1:12" ht="39.950000000000003" customHeight="1" thickBot="1">
      <c r="A7" s="7"/>
      <c r="B7" s="8" t="s">
        <v>7</v>
      </c>
      <c r="C7" s="43" t="e">
        <f>C8+C13+#REF!+#REF!</f>
        <v>#REF!</v>
      </c>
      <c r="D7" s="69">
        <f>D8+D13+D31+D32</f>
        <v>21.189999999999998</v>
      </c>
      <c r="E7" s="59"/>
      <c r="F7" s="10"/>
      <c r="G7" s="6"/>
      <c r="H7" s="6"/>
      <c r="I7" s="6"/>
      <c r="J7" s="6"/>
      <c r="K7" s="6"/>
      <c r="L7" s="6"/>
    </row>
    <row r="8" spans="1:12" ht="18" customHeight="1" thickBot="1">
      <c r="A8" s="11">
        <f>A7+1</f>
        <v>1</v>
      </c>
      <c r="B8" s="12" t="s">
        <v>8</v>
      </c>
      <c r="C8" s="13">
        <f>C9+C10+C12</f>
        <v>2.25</v>
      </c>
      <c r="D8" s="14">
        <f>D9+D10+D11+D12</f>
        <v>6.3199999999999994</v>
      </c>
      <c r="E8" s="59"/>
      <c r="G8" s="6"/>
      <c r="H8" s="6"/>
      <c r="I8" s="6"/>
      <c r="J8" s="6"/>
      <c r="K8" s="6"/>
      <c r="L8" s="6"/>
    </row>
    <row r="9" spans="1:12" ht="20.25" customHeight="1">
      <c r="A9" s="15" t="s">
        <v>9</v>
      </c>
      <c r="B9" s="16" t="s">
        <v>10</v>
      </c>
      <c r="C9" s="46">
        <v>2.25</v>
      </c>
      <c r="D9" s="17">
        <v>3.95</v>
      </c>
      <c r="E9" s="38"/>
      <c r="G9" s="6"/>
      <c r="H9" s="6"/>
      <c r="I9" s="6"/>
      <c r="J9" s="6"/>
      <c r="K9" s="6"/>
      <c r="L9" s="6"/>
    </row>
    <row r="10" spans="1:12" ht="29.25" customHeight="1">
      <c r="A10" s="18" t="s">
        <v>11</v>
      </c>
      <c r="B10" s="19" t="s">
        <v>12</v>
      </c>
      <c r="C10" s="48">
        <v>0</v>
      </c>
      <c r="D10" s="20">
        <v>1.48</v>
      </c>
      <c r="E10" s="38"/>
      <c r="G10" s="6"/>
      <c r="H10" s="6"/>
      <c r="I10" s="6"/>
      <c r="J10" s="6"/>
      <c r="K10" s="6"/>
      <c r="L10" s="6"/>
    </row>
    <row r="11" spans="1:12" ht="29.25" customHeight="1">
      <c r="A11" s="21" t="s">
        <v>13</v>
      </c>
      <c r="B11" s="22" t="s">
        <v>14</v>
      </c>
      <c r="C11" s="49"/>
      <c r="D11" s="20">
        <v>0.72</v>
      </c>
      <c r="E11" s="38"/>
      <c r="G11" s="6"/>
      <c r="H11" s="6"/>
      <c r="I11" s="6"/>
      <c r="J11" s="6"/>
      <c r="K11" s="6"/>
      <c r="L11" s="6"/>
    </row>
    <row r="12" spans="1:12" ht="19.5" customHeight="1" thickBot="1">
      <c r="A12" s="21" t="s">
        <v>15</v>
      </c>
      <c r="B12" s="22" t="s">
        <v>16</v>
      </c>
      <c r="C12" s="49"/>
      <c r="D12" s="23">
        <v>0.17</v>
      </c>
      <c r="E12" s="38"/>
      <c r="G12" s="6"/>
      <c r="H12" s="6"/>
      <c r="I12" s="6"/>
      <c r="J12" s="6"/>
      <c r="K12" s="6"/>
      <c r="L12" s="6"/>
    </row>
    <row r="13" spans="1:12" ht="17.25" customHeight="1" thickBot="1">
      <c r="A13" s="24">
        <v>2</v>
      </c>
      <c r="B13" s="25" t="s">
        <v>17</v>
      </c>
      <c r="C13" s="26" t="e">
        <f>C14+#REF!+C21</f>
        <v>#REF!</v>
      </c>
      <c r="D13" s="14">
        <f>D15+D22+D14</f>
        <v>12.639999999999999</v>
      </c>
      <c r="E13" s="59"/>
      <c r="G13" s="6"/>
      <c r="H13" s="6"/>
      <c r="I13" s="6"/>
      <c r="J13" s="6"/>
      <c r="K13" s="6"/>
      <c r="L13" s="6"/>
    </row>
    <row r="14" spans="1:12" ht="74.25" customHeight="1" thickBot="1">
      <c r="A14" s="15" t="s">
        <v>18</v>
      </c>
      <c r="B14" s="16" t="s">
        <v>19</v>
      </c>
      <c r="C14" s="46">
        <v>0.3</v>
      </c>
      <c r="D14" s="52">
        <v>0.46</v>
      </c>
      <c r="E14" s="38"/>
      <c r="G14" s="6"/>
      <c r="H14" s="6"/>
      <c r="I14" s="6"/>
      <c r="J14" s="6"/>
      <c r="K14" s="6"/>
      <c r="L14" s="6"/>
    </row>
    <row r="15" spans="1:12" ht="62.25" customHeight="1" thickBot="1">
      <c r="A15" s="27" t="s">
        <v>20</v>
      </c>
      <c r="B15" s="28" t="s">
        <v>21</v>
      </c>
      <c r="C15" s="29">
        <v>1.49</v>
      </c>
      <c r="D15" s="14">
        <f>D17+D18+D19+D20+D21</f>
        <v>3.78</v>
      </c>
      <c r="E15" s="59"/>
    </row>
    <row r="16" spans="1:12" ht="15" customHeight="1">
      <c r="A16" s="15" t="s">
        <v>22</v>
      </c>
      <c r="B16" s="16" t="s">
        <v>23</v>
      </c>
      <c r="C16" s="46"/>
      <c r="D16" s="17">
        <v>0</v>
      </c>
      <c r="E16" s="38"/>
    </row>
    <row r="17" spans="1:5" ht="28.5" customHeight="1">
      <c r="A17" s="18" t="s">
        <v>24</v>
      </c>
      <c r="B17" s="31" t="s">
        <v>25</v>
      </c>
      <c r="C17" s="48">
        <v>0.44</v>
      </c>
      <c r="D17" s="20">
        <v>2.9</v>
      </c>
      <c r="E17" s="38"/>
    </row>
    <row r="18" spans="1:5" ht="15" customHeight="1">
      <c r="A18" s="18" t="s">
        <v>26</v>
      </c>
      <c r="B18" s="19" t="s">
        <v>27</v>
      </c>
      <c r="C18" s="48">
        <v>0.64</v>
      </c>
      <c r="D18" s="20">
        <v>0.88</v>
      </c>
      <c r="E18" s="38"/>
    </row>
    <row r="19" spans="1:5" ht="24" customHeight="1">
      <c r="A19" s="18" t="s">
        <v>28</v>
      </c>
      <c r="B19" s="19" t="s">
        <v>29</v>
      </c>
      <c r="C19" s="48">
        <v>3.56</v>
      </c>
      <c r="D19" s="20">
        <v>0</v>
      </c>
      <c r="E19" s="38"/>
    </row>
    <row r="20" spans="1:5" ht="15.75" customHeight="1">
      <c r="A20" s="18" t="s">
        <v>30</v>
      </c>
      <c r="B20" s="19" t="s">
        <v>31</v>
      </c>
      <c r="C20" s="48">
        <v>0.06</v>
      </c>
      <c r="D20" s="20">
        <v>0</v>
      </c>
      <c r="E20" s="38"/>
    </row>
    <row r="21" spans="1:5" ht="16.5" customHeight="1" thickBot="1">
      <c r="A21" s="21" t="s">
        <v>32</v>
      </c>
      <c r="B21" s="22" t="s">
        <v>33</v>
      </c>
      <c r="C21" s="49" t="e">
        <f>C22+C23+C24+C25+C26+C27+C28+C29+C30+#REF!+#REF!+#REF!</f>
        <v>#REF!</v>
      </c>
      <c r="D21" s="23">
        <v>0</v>
      </c>
      <c r="E21" s="38"/>
    </row>
    <row r="22" spans="1:5" ht="32.25" customHeight="1" thickBot="1">
      <c r="A22" s="32" t="s">
        <v>34</v>
      </c>
      <c r="B22" s="12" t="s">
        <v>35</v>
      </c>
      <c r="C22" s="26">
        <v>1.29</v>
      </c>
      <c r="D22" s="14">
        <f>D23+D24+D25+D26+D27+D28+D29+D30</f>
        <v>8.3999999999999986</v>
      </c>
      <c r="E22" s="59"/>
    </row>
    <row r="23" spans="1:5" ht="27" customHeight="1">
      <c r="A23" s="15" t="s">
        <v>36</v>
      </c>
      <c r="B23" s="16" t="s">
        <v>37</v>
      </c>
      <c r="C23" s="46">
        <v>0.06</v>
      </c>
      <c r="D23" s="17">
        <v>1.76</v>
      </c>
      <c r="E23" s="38"/>
    </row>
    <row r="24" spans="1:5" ht="18" customHeight="1">
      <c r="A24" s="18" t="s">
        <v>38</v>
      </c>
      <c r="B24" s="19" t="s">
        <v>39</v>
      </c>
      <c r="C24" s="48">
        <v>0.1</v>
      </c>
      <c r="D24" s="20">
        <v>0.18</v>
      </c>
      <c r="E24" s="38"/>
    </row>
    <row r="25" spans="1:5" ht="51" customHeight="1">
      <c r="A25" s="18" t="s">
        <v>40</v>
      </c>
      <c r="B25" s="19" t="s">
        <v>41</v>
      </c>
      <c r="C25" s="48">
        <v>0.05</v>
      </c>
      <c r="D25" s="20">
        <v>3.25</v>
      </c>
      <c r="E25" s="38"/>
    </row>
    <row r="26" spans="1:5" ht="26.25" customHeight="1">
      <c r="A26" s="18" t="s">
        <v>72</v>
      </c>
      <c r="B26" s="19" t="s">
        <v>43</v>
      </c>
      <c r="C26" s="48">
        <v>1.81</v>
      </c>
      <c r="D26" s="20">
        <v>1.51</v>
      </c>
      <c r="E26" s="38"/>
    </row>
    <row r="27" spans="1:5" ht="15.75" customHeight="1">
      <c r="A27" s="18" t="s">
        <v>44</v>
      </c>
      <c r="B27" s="19" t="s">
        <v>45</v>
      </c>
      <c r="C27" s="48">
        <v>0.05</v>
      </c>
      <c r="D27" s="20">
        <v>0.5</v>
      </c>
      <c r="E27" s="38"/>
    </row>
    <row r="28" spans="1:5" ht="54.75" customHeight="1">
      <c r="A28" s="18" t="s">
        <v>46</v>
      </c>
      <c r="B28" s="19" t="s">
        <v>47</v>
      </c>
      <c r="C28" s="48">
        <v>0.15</v>
      </c>
      <c r="D28" s="20">
        <v>0.05</v>
      </c>
      <c r="E28" s="38"/>
    </row>
    <row r="29" spans="1:5" ht="15" customHeight="1">
      <c r="A29" s="18" t="s">
        <v>48</v>
      </c>
      <c r="B29" s="19" t="s">
        <v>49</v>
      </c>
      <c r="C29" s="48">
        <v>1.07</v>
      </c>
      <c r="D29" s="20">
        <v>0.03</v>
      </c>
      <c r="E29" s="38"/>
    </row>
    <row r="30" spans="1:5" ht="40.5" customHeight="1" thickBot="1">
      <c r="A30" s="18" t="s">
        <v>50</v>
      </c>
      <c r="B30" s="19" t="s">
        <v>51</v>
      </c>
      <c r="C30" s="48">
        <v>0.34</v>
      </c>
      <c r="D30" s="23">
        <v>1.1200000000000001</v>
      </c>
      <c r="E30" s="38"/>
    </row>
    <row r="31" spans="1:5" ht="26.25" customHeight="1" thickBot="1">
      <c r="A31" s="24">
        <v>3</v>
      </c>
      <c r="B31" s="12" t="s">
        <v>52</v>
      </c>
      <c r="C31" s="26">
        <v>4.55</v>
      </c>
      <c r="D31" s="14">
        <v>2.23</v>
      </c>
      <c r="E31" s="59"/>
    </row>
    <row r="32" spans="1:5" ht="51" customHeight="1" thickBot="1">
      <c r="A32" s="24" t="s">
        <v>73</v>
      </c>
      <c r="B32" s="12" t="s">
        <v>61</v>
      </c>
      <c r="C32" s="26">
        <v>4.55</v>
      </c>
      <c r="D32" s="14"/>
    </row>
    <row r="33" spans="1:4" ht="83.25" customHeight="1">
      <c r="A33" s="80" t="s">
        <v>119</v>
      </c>
      <c r="B33" s="81"/>
      <c r="C33" s="81"/>
      <c r="D33" s="81"/>
    </row>
    <row r="34" spans="1:4" ht="130.5" customHeight="1">
      <c r="A34" s="33"/>
      <c r="B34" s="34"/>
      <c r="C34" s="35"/>
      <c r="D34" s="34"/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4:D4"/>
    <mergeCell ref="B5:B6"/>
    <mergeCell ref="C5:D5"/>
    <mergeCell ref="A3:D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1"/>
  <sheetViews>
    <sheetView topLeftCell="A28" workbookViewId="0">
      <selection activeCell="B40" sqref="B40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5" max="5" width="15.570312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2" ht="15" customHeight="1">
      <c r="B1" s="82" t="s">
        <v>120</v>
      </c>
      <c r="C1" s="82"/>
      <c r="D1" s="82"/>
    </row>
    <row r="2" spans="1:12" ht="39.75" customHeight="1">
      <c r="A2" s="39"/>
      <c r="B2" s="82"/>
      <c r="C2" s="82"/>
      <c r="D2" s="82"/>
    </row>
    <row r="3" spans="1:12" ht="76.5" customHeight="1">
      <c r="A3" s="83" t="s">
        <v>121</v>
      </c>
      <c r="B3" s="90"/>
      <c r="C3" s="90"/>
      <c r="D3" s="90"/>
    </row>
    <row r="4" spans="1:12" ht="15.75" thickBot="1">
      <c r="B4" s="85"/>
      <c r="C4" s="85"/>
      <c r="D4" s="85"/>
    </row>
    <row r="5" spans="1:12" ht="15.75" customHeight="1" thickBot="1">
      <c r="A5" s="40"/>
      <c r="B5" s="86" t="s">
        <v>2</v>
      </c>
      <c r="C5" s="88" t="s">
        <v>3</v>
      </c>
      <c r="D5" s="89"/>
    </row>
    <row r="6" spans="1:12" ht="36" customHeight="1" thickBot="1">
      <c r="A6" s="3" t="s">
        <v>4</v>
      </c>
      <c r="B6" s="87"/>
      <c r="C6" s="41" t="s">
        <v>5</v>
      </c>
      <c r="D6" s="41" t="s">
        <v>122</v>
      </c>
      <c r="E6" s="42"/>
      <c r="H6" s="6"/>
      <c r="I6" s="6"/>
      <c r="J6" s="6"/>
      <c r="K6" s="6"/>
      <c r="L6" s="6"/>
    </row>
    <row r="7" spans="1:12" ht="19.5" thickBot="1">
      <c r="A7" s="7"/>
      <c r="B7" s="8" t="s">
        <v>7</v>
      </c>
      <c r="C7" s="9" t="e">
        <f>C8+C13+#REF!+#REF!</f>
        <v>#REF!</v>
      </c>
      <c r="D7" s="43">
        <f>D8+D13+D31+D32</f>
        <v>22.13</v>
      </c>
      <c r="E7" s="44"/>
      <c r="F7" s="10"/>
      <c r="H7" s="6"/>
      <c r="I7" s="6"/>
      <c r="J7" s="6"/>
      <c r="K7" s="6"/>
      <c r="L7" s="6"/>
    </row>
    <row r="8" spans="1:12" ht="19.5" thickBot="1">
      <c r="A8" s="11">
        <f>A7+1</f>
        <v>1</v>
      </c>
      <c r="B8" s="12" t="s">
        <v>8</v>
      </c>
      <c r="C8" s="13">
        <f>C9+C10+C12</f>
        <v>2.25</v>
      </c>
      <c r="D8" s="45">
        <f>D9+D10+D11+D12</f>
        <v>6.3199999999999994</v>
      </c>
      <c r="E8" s="44"/>
      <c r="H8" s="6"/>
      <c r="I8" s="6"/>
      <c r="J8" s="6"/>
      <c r="K8" s="6"/>
      <c r="L8" s="6"/>
    </row>
    <row r="9" spans="1:12">
      <c r="A9" s="15" t="s">
        <v>9</v>
      </c>
      <c r="B9" s="16" t="s">
        <v>10</v>
      </c>
      <c r="C9" s="17">
        <v>2.25</v>
      </c>
      <c r="D9" s="46">
        <v>3.95</v>
      </c>
      <c r="E9" s="47"/>
      <c r="H9" s="6"/>
      <c r="I9" s="6"/>
      <c r="J9" s="6"/>
      <c r="K9" s="6"/>
      <c r="L9" s="6"/>
    </row>
    <row r="10" spans="1:12" ht="25.5">
      <c r="A10" s="18" t="s">
        <v>11</v>
      </c>
      <c r="B10" s="19" t="s">
        <v>12</v>
      </c>
      <c r="C10" s="20">
        <v>0</v>
      </c>
      <c r="D10" s="48">
        <v>1.48</v>
      </c>
      <c r="E10" s="47"/>
      <c r="H10" s="6"/>
      <c r="I10" s="6"/>
      <c r="J10" s="6"/>
      <c r="K10" s="6"/>
      <c r="L10" s="6"/>
    </row>
    <row r="11" spans="1:12" ht="25.5">
      <c r="A11" s="21" t="s">
        <v>13</v>
      </c>
      <c r="B11" s="22" t="s">
        <v>14</v>
      </c>
      <c r="C11" s="23"/>
      <c r="D11" s="49">
        <v>0.72</v>
      </c>
      <c r="E11" s="47"/>
      <c r="H11" s="6"/>
      <c r="I11" s="6"/>
      <c r="J11" s="6"/>
      <c r="K11" s="6"/>
      <c r="L11" s="6"/>
    </row>
    <row r="12" spans="1:12" ht="15.75" thickBot="1">
      <c r="A12" s="21" t="s">
        <v>15</v>
      </c>
      <c r="B12" s="22" t="s">
        <v>16</v>
      </c>
      <c r="C12" s="23"/>
      <c r="D12" s="49">
        <v>0.17</v>
      </c>
      <c r="E12" s="47"/>
    </row>
    <row r="13" spans="1:12" ht="16.5" thickBot="1">
      <c r="A13" s="24">
        <v>2</v>
      </c>
      <c r="B13" s="25" t="s">
        <v>17</v>
      </c>
      <c r="C13" s="26" t="e">
        <f>C14+#REF!+C21</f>
        <v>#REF!</v>
      </c>
      <c r="D13" s="45">
        <f>D15+D22+D14</f>
        <v>13.610000000000001</v>
      </c>
      <c r="E13" s="44"/>
    </row>
    <row r="14" spans="1:12" ht="63.75">
      <c r="A14" s="15" t="s">
        <v>18</v>
      </c>
      <c r="B14" s="16" t="s">
        <v>19</v>
      </c>
      <c r="C14" s="17">
        <v>0.3</v>
      </c>
      <c r="D14" s="46">
        <v>0.46</v>
      </c>
      <c r="E14" s="47"/>
    </row>
    <row r="15" spans="1:12" ht="63.75" thickBot="1">
      <c r="A15" s="27" t="s">
        <v>20</v>
      </c>
      <c r="B15" s="28" t="s">
        <v>21</v>
      </c>
      <c r="C15" s="29">
        <v>1.49</v>
      </c>
      <c r="D15" s="63">
        <f>D17+D18+D19+D20+D21</f>
        <v>4.74</v>
      </c>
      <c r="E15" s="44"/>
    </row>
    <row r="16" spans="1:12">
      <c r="A16" s="15" t="s">
        <v>22</v>
      </c>
      <c r="B16" s="16" t="s">
        <v>23</v>
      </c>
      <c r="C16" s="17"/>
      <c r="D16" s="46">
        <v>0</v>
      </c>
      <c r="E16" s="54"/>
    </row>
    <row r="17" spans="1:5" ht="25.5">
      <c r="A17" s="18" t="s">
        <v>24</v>
      </c>
      <c r="B17" s="31" t="s">
        <v>25</v>
      </c>
      <c r="C17" s="20">
        <v>0.44</v>
      </c>
      <c r="D17" s="48">
        <v>2.92</v>
      </c>
      <c r="E17" s="47"/>
    </row>
    <row r="18" spans="1:5">
      <c r="A18" s="18" t="s">
        <v>26</v>
      </c>
      <c r="B18" s="19" t="s">
        <v>27</v>
      </c>
      <c r="C18" s="20">
        <v>0.64</v>
      </c>
      <c r="D18" s="48">
        <v>0.88</v>
      </c>
      <c r="E18" s="47"/>
    </row>
    <row r="19" spans="1:5" ht="25.5">
      <c r="A19" s="18" t="s">
        <v>28</v>
      </c>
      <c r="B19" s="19" t="s">
        <v>29</v>
      </c>
      <c r="C19" s="20">
        <v>3.56</v>
      </c>
      <c r="D19" s="48">
        <v>0.94</v>
      </c>
      <c r="E19" s="47"/>
    </row>
    <row r="20" spans="1:5">
      <c r="A20" s="18" t="s">
        <v>30</v>
      </c>
      <c r="B20" s="19" t="s">
        <v>31</v>
      </c>
      <c r="C20" s="20">
        <v>0.06</v>
      </c>
      <c r="D20" s="48">
        <v>0</v>
      </c>
      <c r="E20" s="47"/>
    </row>
    <row r="21" spans="1:5" ht="15.75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49">
        <v>0</v>
      </c>
      <c r="E21" s="47"/>
    </row>
    <row r="22" spans="1:5" ht="32.25" thickBot="1">
      <c r="A22" s="32" t="s">
        <v>34</v>
      </c>
      <c r="B22" s="12" t="s">
        <v>35</v>
      </c>
      <c r="C22" s="26">
        <v>1.29</v>
      </c>
      <c r="D22" s="45">
        <f>D23+D24+D25+D26+D27+D28+D29+D30</f>
        <v>8.41</v>
      </c>
      <c r="E22" s="44"/>
    </row>
    <row r="23" spans="1:5" ht="25.5">
      <c r="A23" s="15" t="s">
        <v>36</v>
      </c>
      <c r="B23" s="16" t="s">
        <v>37</v>
      </c>
      <c r="C23" s="17">
        <v>0.06</v>
      </c>
      <c r="D23" s="46">
        <v>1.78</v>
      </c>
      <c r="E23" s="47"/>
    </row>
    <row r="24" spans="1:5">
      <c r="A24" s="18" t="s">
        <v>38</v>
      </c>
      <c r="B24" s="19" t="s">
        <v>39</v>
      </c>
      <c r="C24" s="20">
        <v>0.1</v>
      </c>
      <c r="D24" s="48">
        <v>0.17</v>
      </c>
      <c r="E24" s="47"/>
    </row>
    <row r="25" spans="1:5" ht="51">
      <c r="A25" s="18" t="s">
        <v>40</v>
      </c>
      <c r="B25" s="19" t="s">
        <v>41</v>
      </c>
      <c r="C25" s="20">
        <v>0.05</v>
      </c>
      <c r="D25" s="48">
        <v>3.29</v>
      </c>
      <c r="E25" s="47"/>
    </row>
    <row r="26" spans="1:5" ht="25.5">
      <c r="A26" s="18" t="s">
        <v>72</v>
      </c>
      <c r="B26" s="19" t="s">
        <v>43</v>
      </c>
      <c r="C26" s="20">
        <v>1.81</v>
      </c>
      <c r="D26" s="48">
        <v>1.42</v>
      </c>
      <c r="E26" s="47"/>
    </row>
    <row r="27" spans="1:5">
      <c r="A27" s="18" t="s">
        <v>44</v>
      </c>
      <c r="B27" s="19" t="s">
        <v>45</v>
      </c>
      <c r="C27" s="20">
        <v>0.05</v>
      </c>
      <c r="D27" s="48">
        <v>0.52</v>
      </c>
      <c r="E27" s="47"/>
    </row>
    <row r="28" spans="1:5" ht="51">
      <c r="A28" s="18" t="s">
        <v>46</v>
      </c>
      <c r="B28" s="19" t="s">
        <v>47</v>
      </c>
      <c r="C28" s="20">
        <v>0.15</v>
      </c>
      <c r="D28" s="48">
        <v>0.05</v>
      </c>
      <c r="E28" s="47"/>
    </row>
    <row r="29" spans="1:5">
      <c r="A29" s="18" t="s">
        <v>48</v>
      </c>
      <c r="B29" s="19" t="s">
        <v>49</v>
      </c>
      <c r="C29" s="20">
        <v>1.07</v>
      </c>
      <c r="D29" s="48">
        <v>0.03</v>
      </c>
      <c r="E29" s="47"/>
    </row>
    <row r="30" spans="1:5" ht="39" thickBot="1">
      <c r="A30" s="18" t="s">
        <v>50</v>
      </c>
      <c r="B30" s="19" t="s">
        <v>51</v>
      </c>
      <c r="C30" s="20">
        <v>0.34</v>
      </c>
      <c r="D30" s="48">
        <v>1.1499999999999999</v>
      </c>
      <c r="E30" s="47"/>
    </row>
    <row r="31" spans="1:5" ht="16.5" thickBot="1">
      <c r="A31" s="24">
        <v>3</v>
      </c>
      <c r="B31" s="12" t="s">
        <v>52</v>
      </c>
      <c r="C31" s="26">
        <v>4.55</v>
      </c>
      <c r="D31" s="45">
        <v>2.2000000000000002</v>
      </c>
      <c r="E31" s="44"/>
    </row>
    <row r="32" spans="1:5" ht="47.25">
      <c r="A32" s="70" t="s">
        <v>73</v>
      </c>
      <c r="B32" s="71" t="s">
        <v>62</v>
      </c>
      <c r="C32" s="72">
        <v>4.55</v>
      </c>
      <c r="D32" s="73"/>
      <c r="E32" s="54"/>
    </row>
    <row r="33" spans="1:5" ht="79.5" customHeight="1">
      <c r="A33" s="94" t="s">
        <v>123</v>
      </c>
      <c r="B33" s="95"/>
      <c r="C33" s="95"/>
      <c r="D33" s="95"/>
      <c r="E33" s="6"/>
    </row>
    <row r="34" spans="1:5">
      <c r="A34" s="33"/>
      <c r="B34" s="34"/>
      <c r="C34" s="35"/>
      <c r="D34" s="34"/>
    </row>
    <row r="35" spans="1:5">
      <c r="A35" s="33"/>
    </row>
    <row r="36" spans="1:5">
      <c r="A36" s="33"/>
    </row>
    <row r="37" spans="1:5">
      <c r="A37" s="33"/>
    </row>
    <row r="38" spans="1:5">
      <c r="A38" s="33"/>
    </row>
    <row r="39" spans="1:5">
      <c r="A39" s="33"/>
    </row>
    <row r="40" spans="1:5">
      <c r="A40" s="33"/>
    </row>
    <row r="41" spans="1:5">
      <c r="A41" s="33"/>
    </row>
    <row r="42" spans="1:5">
      <c r="A42" s="33"/>
    </row>
    <row r="43" spans="1:5">
      <c r="A43" s="33"/>
    </row>
    <row r="44" spans="1:5">
      <c r="A44" s="33"/>
    </row>
    <row r="45" spans="1:5">
      <c r="A45" s="33"/>
    </row>
    <row r="46" spans="1:5">
      <c r="A46" s="33"/>
    </row>
    <row r="47" spans="1:5">
      <c r="A47" s="33"/>
    </row>
    <row r="48" spans="1:5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4:D4"/>
    <mergeCell ref="B5:B6"/>
    <mergeCell ref="C5:D5"/>
    <mergeCell ref="A3:D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1"/>
  <sheetViews>
    <sheetView topLeftCell="A25" workbookViewId="0">
      <selection activeCell="A34" sqref="A34:D34"/>
    </sheetView>
  </sheetViews>
  <sheetFormatPr defaultRowHeight="15"/>
  <cols>
    <col min="1" max="1" width="9" customWidth="1"/>
    <col min="2" max="2" width="66.85546875" style="36" customWidth="1"/>
    <col min="3" max="3" width="0.140625" style="37" hidden="1" customWidth="1"/>
    <col min="4" max="4" width="39.7109375" style="37" customWidth="1"/>
    <col min="5" max="5" width="15.14062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5" customHeight="1">
      <c r="B1" s="82" t="s">
        <v>124</v>
      </c>
      <c r="C1" s="82"/>
      <c r="D1" s="82"/>
    </row>
    <row r="2" spans="1:11" ht="42.75" customHeight="1">
      <c r="A2" s="39"/>
      <c r="B2" s="82"/>
      <c r="C2" s="82"/>
      <c r="D2" s="82"/>
    </row>
    <row r="3" spans="1:11" ht="66.75" customHeight="1">
      <c r="B3" s="83" t="s">
        <v>125</v>
      </c>
      <c r="C3" s="84"/>
      <c r="D3" s="84"/>
    </row>
    <row r="4" spans="1:11" ht="15.75" thickBot="1">
      <c r="B4" s="85"/>
      <c r="C4" s="85"/>
      <c r="D4" s="85"/>
    </row>
    <row r="5" spans="1:11" ht="15.75" customHeight="1" thickBot="1">
      <c r="A5" s="40"/>
      <c r="B5" s="86" t="s">
        <v>2</v>
      </c>
      <c r="C5" s="88" t="s">
        <v>3</v>
      </c>
      <c r="D5" s="89"/>
    </row>
    <row r="6" spans="1:11" ht="33.75" customHeight="1" thickBot="1">
      <c r="A6" s="3" t="s">
        <v>4</v>
      </c>
      <c r="B6" s="87"/>
      <c r="C6" s="41" t="s">
        <v>5</v>
      </c>
      <c r="D6" s="41" t="s">
        <v>77</v>
      </c>
      <c r="E6" s="44"/>
    </row>
    <row r="7" spans="1:11" ht="19.5" thickBot="1">
      <c r="A7" s="7"/>
      <c r="B7" s="8" t="s">
        <v>7</v>
      </c>
      <c r="C7" s="9" t="e">
        <f>C8+C13+#REF!+#REF!</f>
        <v>#REF!</v>
      </c>
      <c r="D7" s="43">
        <f>D8+D13+D31+D32</f>
        <v>21.189999999999998</v>
      </c>
      <c r="E7" s="44"/>
      <c r="F7" s="10"/>
      <c r="H7" s="6"/>
      <c r="I7" s="6"/>
      <c r="J7" s="6"/>
      <c r="K7" s="6"/>
    </row>
    <row r="8" spans="1:11" ht="19.5" thickBot="1">
      <c r="A8" s="11">
        <f>A7+1</f>
        <v>1</v>
      </c>
      <c r="B8" s="12" t="s">
        <v>8</v>
      </c>
      <c r="C8" s="13">
        <f>C9+C10+C12</f>
        <v>2.25</v>
      </c>
      <c r="D8" s="45">
        <f>D9+D10+D11+D12</f>
        <v>6.3199999999999994</v>
      </c>
      <c r="E8" s="44"/>
      <c r="H8" s="6"/>
      <c r="I8" s="6"/>
      <c r="J8" s="6"/>
      <c r="K8" s="6"/>
    </row>
    <row r="9" spans="1:11">
      <c r="A9" s="15" t="s">
        <v>9</v>
      </c>
      <c r="B9" s="16" t="s">
        <v>10</v>
      </c>
      <c r="C9" s="17">
        <v>2.25</v>
      </c>
      <c r="D9" s="46">
        <v>3.95</v>
      </c>
      <c r="E9" s="47"/>
      <c r="H9" s="6"/>
      <c r="I9" s="6"/>
      <c r="J9" s="6"/>
      <c r="K9" s="6"/>
    </row>
    <row r="10" spans="1:11" ht="25.5">
      <c r="A10" s="18" t="s">
        <v>11</v>
      </c>
      <c r="B10" s="19" t="s">
        <v>12</v>
      </c>
      <c r="C10" s="20">
        <v>0</v>
      </c>
      <c r="D10" s="48">
        <v>1.48</v>
      </c>
      <c r="E10" s="47"/>
      <c r="H10" s="6"/>
      <c r="I10" s="6"/>
      <c r="J10" s="6"/>
      <c r="K10" s="6"/>
    </row>
    <row r="11" spans="1:11" ht="25.5">
      <c r="A11" s="21" t="s">
        <v>13</v>
      </c>
      <c r="B11" s="22" t="s">
        <v>14</v>
      </c>
      <c r="C11" s="23"/>
      <c r="D11" s="49">
        <v>0.72</v>
      </c>
      <c r="E11" s="47"/>
      <c r="H11" s="6"/>
      <c r="I11" s="6"/>
      <c r="J11" s="6"/>
      <c r="K11" s="6"/>
    </row>
    <row r="12" spans="1:11" ht="15.75" thickBot="1">
      <c r="A12" s="21" t="s">
        <v>15</v>
      </c>
      <c r="B12" s="22" t="s">
        <v>16</v>
      </c>
      <c r="C12" s="23"/>
      <c r="D12" s="49">
        <v>0.17</v>
      </c>
      <c r="E12" s="47"/>
    </row>
    <row r="13" spans="1:11" ht="16.5" thickBot="1">
      <c r="A13" s="24">
        <v>2</v>
      </c>
      <c r="B13" s="25" t="s">
        <v>17</v>
      </c>
      <c r="C13" s="26" t="e">
        <f>C14+#REF!+C21</f>
        <v>#REF!</v>
      </c>
      <c r="D13" s="45">
        <f>D15+D22+D14</f>
        <v>12.639999999999999</v>
      </c>
      <c r="E13" s="44"/>
    </row>
    <row r="14" spans="1:11" ht="63.75">
      <c r="A14" s="15" t="s">
        <v>18</v>
      </c>
      <c r="B14" s="16" t="s">
        <v>19</v>
      </c>
      <c r="C14" s="17">
        <v>0.3</v>
      </c>
      <c r="D14" s="46">
        <v>0.46</v>
      </c>
      <c r="E14" s="47"/>
    </row>
    <row r="15" spans="1:11" ht="63.75" thickBot="1">
      <c r="A15" s="27" t="s">
        <v>20</v>
      </c>
      <c r="B15" s="28" t="s">
        <v>21</v>
      </c>
      <c r="C15" s="29">
        <v>1.49</v>
      </c>
      <c r="D15" s="63">
        <f>D17+D18+D19+D20+D21</f>
        <v>3.78</v>
      </c>
      <c r="E15" s="44"/>
    </row>
    <row r="16" spans="1:11">
      <c r="A16" s="15" t="s">
        <v>22</v>
      </c>
      <c r="B16" s="16" t="s">
        <v>23</v>
      </c>
      <c r="C16" s="17"/>
      <c r="D16" s="46">
        <v>0</v>
      </c>
      <c r="E16" s="47"/>
    </row>
    <row r="17" spans="1:5" ht="25.5">
      <c r="A17" s="18" t="s">
        <v>24</v>
      </c>
      <c r="B17" s="31" t="s">
        <v>25</v>
      </c>
      <c r="C17" s="20">
        <v>0.44</v>
      </c>
      <c r="D17" s="48">
        <v>2.9</v>
      </c>
      <c r="E17" s="47"/>
    </row>
    <row r="18" spans="1:5">
      <c r="A18" s="18" t="s">
        <v>26</v>
      </c>
      <c r="B18" s="19" t="s">
        <v>27</v>
      </c>
      <c r="C18" s="20">
        <v>0.64</v>
      </c>
      <c r="D18" s="48">
        <v>0.88</v>
      </c>
      <c r="E18" s="47"/>
    </row>
    <row r="19" spans="1:5" ht="25.5">
      <c r="A19" s="18" t="s">
        <v>28</v>
      </c>
      <c r="B19" s="19" t="s">
        <v>29</v>
      </c>
      <c r="C19" s="20">
        <v>3.56</v>
      </c>
      <c r="D19" s="48">
        <v>0</v>
      </c>
      <c r="E19" s="47"/>
    </row>
    <row r="20" spans="1:5">
      <c r="A20" s="18" t="s">
        <v>30</v>
      </c>
      <c r="B20" s="19" t="s">
        <v>31</v>
      </c>
      <c r="C20" s="20">
        <v>0.06</v>
      </c>
      <c r="D20" s="48">
        <v>0</v>
      </c>
      <c r="E20" s="47"/>
    </row>
    <row r="21" spans="1:5" ht="15.75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49">
        <v>0</v>
      </c>
      <c r="E21" s="47"/>
    </row>
    <row r="22" spans="1:5" ht="32.25" thickBot="1">
      <c r="A22" s="32" t="s">
        <v>34</v>
      </c>
      <c r="B22" s="12" t="s">
        <v>35</v>
      </c>
      <c r="C22" s="26">
        <v>1.29</v>
      </c>
      <c r="D22" s="45">
        <f>D23+D24+D25+D26+D27+D28+D29+D30</f>
        <v>8.3999999999999986</v>
      </c>
      <c r="E22" s="44"/>
    </row>
    <row r="23" spans="1:5" ht="25.5">
      <c r="A23" s="15" t="s">
        <v>36</v>
      </c>
      <c r="B23" s="16" t="s">
        <v>37</v>
      </c>
      <c r="C23" s="17">
        <v>0.06</v>
      </c>
      <c r="D23" s="46">
        <v>1.76</v>
      </c>
      <c r="E23" s="47"/>
    </row>
    <row r="24" spans="1:5">
      <c r="A24" s="18" t="s">
        <v>38</v>
      </c>
      <c r="B24" s="19" t="s">
        <v>39</v>
      </c>
      <c r="C24" s="20">
        <v>0.1</v>
      </c>
      <c r="D24" s="48">
        <v>0.18</v>
      </c>
      <c r="E24" s="47"/>
    </row>
    <row r="25" spans="1:5" ht="51">
      <c r="A25" s="18" t="s">
        <v>40</v>
      </c>
      <c r="B25" s="19" t="s">
        <v>41</v>
      </c>
      <c r="C25" s="20">
        <v>0.05</v>
      </c>
      <c r="D25" s="48">
        <v>3.25</v>
      </c>
      <c r="E25" s="47"/>
    </row>
    <row r="26" spans="1:5" ht="25.5">
      <c r="A26" s="18" t="s">
        <v>72</v>
      </c>
      <c r="B26" s="19" t="s">
        <v>43</v>
      </c>
      <c r="C26" s="20">
        <v>1.81</v>
      </c>
      <c r="D26" s="48">
        <v>1.51</v>
      </c>
      <c r="E26" s="47"/>
    </row>
    <row r="27" spans="1:5">
      <c r="A27" s="18" t="s">
        <v>44</v>
      </c>
      <c r="B27" s="19" t="s">
        <v>45</v>
      </c>
      <c r="C27" s="20">
        <v>0.05</v>
      </c>
      <c r="D27" s="48">
        <v>0.5</v>
      </c>
      <c r="E27" s="47"/>
    </row>
    <row r="28" spans="1:5" ht="51">
      <c r="A28" s="18" t="s">
        <v>46</v>
      </c>
      <c r="B28" s="19" t="s">
        <v>47</v>
      </c>
      <c r="C28" s="20">
        <v>0.15</v>
      </c>
      <c r="D28" s="48">
        <v>0.05</v>
      </c>
      <c r="E28" s="47"/>
    </row>
    <row r="29" spans="1:5">
      <c r="A29" s="18" t="s">
        <v>48</v>
      </c>
      <c r="B29" s="19" t="s">
        <v>49</v>
      </c>
      <c r="C29" s="20">
        <v>1.07</v>
      </c>
      <c r="D29" s="48">
        <v>0.03</v>
      </c>
      <c r="E29" s="47"/>
    </row>
    <row r="30" spans="1:5" ht="39" thickBot="1">
      <c r="A30" s="18" t="s">
        <v>50</v>
      </c>
      <c r="B30" s="19" t="s">
        <v>51</v>
      </c>
      <c r="C30" s="20">
        <v>0.34</v>
      </c>
      <c r="D30" s="48">
        <v>1.1200000000000001</v>
      </c>
      <c r="E30" s="47"/>
    </row>
    <row r="31" spans="1:5" ht="16.5" thickBot="1">
      <c r="A31" s="24">
        <v>3</v>
      </c>
      <c r="B31" s="12" t="s">
        <v>52</v>
      </c>
      <c r="C31" s="26">
        <v>4.55</v>
      </c>
      <c r="D31" s="45">
        <v>2.23</v>
      </c>
      <c r="E31" s="44"/>
    </row>
    <row r="32" spans="1:5" ht="48" thickBot="1">
      <c r="A32" s="24" t="s">
        <v>73</v>
      </c>
      <c r="B32" s="12" t="s">
        <v>61</v>
      </c>
      <c r="C32" s="26">
        <v>4.55</v>
      </c>
      <c r="D32" s="45"/>
      <c r="E32" s="54"/>
    </row>
    <row r="33" spans="1:4" ht="82.5" customHeight="1">
      <c r="A33" s="80" t="s">
        <v>126</v>
      </c>
      <c r="B33" s="81"/>
      <c r="C33" s="81"/>
      <c r="D33" s="81"/>
    </row>
    <row r="34" spans="1:4">
      <c r="A34" s="33"/>
      <c r="B34" s="34"/>
      <c r="C34" s="35"/>
      <c r="D34" s="34"/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61"/>
  <sheetViews>
    <sheetView topLeftCell="A25" workbookViewId="0">
      <selection activeCell="A34" sqref="A34:D34"/>
    </sheetView>
  </sheetViews>
  <sheetFormatPr defaultRowHeight="15"/>
  <cols>
    <col min="1" max="1" width="9.28515625" customWidth="1"/>
    <col min="2" max="2" width="69" style="36" customWidth="1"/>
    <col min="3" max="3" width="0.140625" style="37" hidden="1" customWidth="1"/>
    <col min="4" max="4" width="39.7109375" style="37" customWidth="1"/>
    <col min="5" max="5" width="12.2851562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5" customHeight="1">
      <c r="B1" s="82" t="s">
        <v>127</v>
      </c>
      <c r="C1" s="82"/>
      <c r="D1" s="82"/>
    </row>
    <row r="2" spans="1:11" ht="43.5" customHeight="1">
      <c r="A2" s="39"/>
      <c r="B2" s="82"/>
      <c r="C2" s="82"/>
      <c r="D2" s="82"/>
    </row>
    <row r="3" spans="1:11" ht="69" customHeight="1">
      <c r="A3" s="83" t="s">
        <v>128</v>
      </c>
      <c r="B3" s="90"/>
      <c r="C3" s="90"/>
      <c r="D3" s="90"/>
    </row>
    <row r="4" spans="1:11" ht="15.75" thickBot="1">
      <c r="B4" s="85"/>
      <c r="C4" s="85"/>
      <c r="D4" s="85"/>
    </row>
    <row r="5" spans="1:11" ht="15.75" customHeight="1" thickBot="1">
      <c r="A5" s="40"/>
      <c r="B5" s="86" t="s">
        <v>2</v>
      </c>
      <c r="C5" s="88" t="s">
        <v>3</v>
      </c>
      <c r="D5" s="89"/>
    </row>
    <row r="6" spans="1:11" ht="45" customHeight="1" thickBot="1">
      <c r="A6" s="3" t="s">
        <v>4</v>
      </c>
      <c r="B6" s="87"/>
      <c r="C6" s="41" t="s">
        <v>5</v>
      </c>
      <c r="D6" s="56" t="s">
        <v>77</v>
      </c>
      <c r="E6" s="74"/>
    </row>
    <row r="7" spans="1:11" ht="19.5" thickBot="1">
      <c r="A7" s="7"/>
      <c r="B7" s="8" t="s">
        <v>7</v>
      </c>
      <c r="C7" s="9" t="e">
        <f>C8+C13+#REF!+#REF!</f>
        <v>#REF!</v>
      </c>
      <c r="D7" s="58">
        <f>D8+D13+D31+D32</f>
        <v>19.899999999999999</v>
      </c>
      <c r="E7" s="75"/>
      <c r="F7" s="10"/>
      <c r="H7" s="6"/>
      <c r="I7" s="6"/>
      <c r="J7" s="6"/>
      <c r="K7" s="6"/>
    </row>
    <row r="8" spans="1:11" ht="19.5" thickBot="1">
      <c r="A8" s="11">
        <f>A7+1</f>
        <v>1</v>
      </c>
      <c r="B8" s="12" t="s">
        <v>8</v>
      </c>
      <c r="C8" s="13">
        <f>C9+C10+C12</f>
        <v>2.25</v>
      </c>
      <c r="D8" s="60">
        <f>D9+D10+D11+D12</f>
        <v>5.9499999999999993</v>
      </c>
      <c r="E8" s="75"/>
      <c r="H8" s="6"/>
      <c r="I8" s="6"/>
      <c r="J8" s="6"/>
      <c r="K8" s="6"/>
    </row>
    <row r="9" spans="1:11">
      <c r="A9" s="15" t="s">
        <v>9</v>
      </c>
      <c r="B9" s="16" t="s">
        <v>10</v>
      </c>
      <c r="C9" s="17">
        <v>2.25</v>
      </c>
      <c r="D9" s="17">
        <v>3.69</v>
      </c>
      <c r="E9" s="38"/>
      <c r="H9" s="6"/>
      <c r="I9" s="6"/>
      <c r="J9" s="6"/>
      <c r="K9" s="6"/>
    </row>
    <row r="10" spans="1:11" ht="25.5">
      <c r="A10" s="18" t="s">
        <v>11</v>
      </c>
      <c r="B10" s="19" t="s">
        <v>12</v>
      </c>
      <c r="C10" s="20">
        <v>0</v>
      </c>
      <c r="D10" s="20">
        <v>1.41</v>
      </c>
      <c r="E10" s="38"/>
      <c r="H10" s="6"/>
      <c r="I10" s="6"/>
      <c r="J10" s="6"/>
      <c r="K10" s="6"/>
    </row>
    <row r="11" spans="1:11" ht="25.5">
      <c r="A11" s="21" t="s">
        <v>13</v>
      </c>
      <c r="B11" s="22" t="s">
        <v>14</v>
      </c>
      <c r="C11" s="23"/>
      <c r="D11" s="23">
        <v>0.69</v>
      </c>
      <c r="E11" s="38"/>
      <c r="H11" s="6"/>
      <c r="I11" s="6"/>
      <c r="J11" s="6"/>
      <c r="K11" s="6"/>
    </row>
    <row r="12" spans="1:11" ht="15.75" thickBot="1">
      <c r="A12" s="21" t="s">
        <v>15</v>
      </c>
      <c r="B12" s="22" t="s">
        <v>16</v>
      </c>
      <c r="C12" s="23"/>
      <c r="D12" s="23">
        <v>0.16</v>
      </c>
      <c r="E12" s="38"/>
    </row>
    <row r="13" spans="1:11" ht="16.5" thickBot="1">
      <c r="A13" s="24">
        <v>2</v>
      </c>
      <c r="B13" s="25" t="s">
        <v>17</v>
      </c>
      <c r="C13" s="26" t="e">
        <f>C14+#REF!+C21</f>
        <v>#REF!</v>
      </c>
      <c r="D13" s="60">
        <f>D15+D22+D14</f>
        <v>11.849999999999998</v>
      </c>
      <c r="E13" s="75"/>
    </row>
    <row r="14" spans="1:11" ht="63.75">
      <c r="A14" s="15" t="s">
        <v>18</v>
      </c>
      <c r="B14" s="16" t="s">
        <v>19</v>
      </c>
      <c r="C14" s="17">
        <v>0.3</v>
      </c>
      <c r="D14" s="17">
        <v>0.43</v>
      </c>
      <c r="E14" s="38"/>
    </row>
    <row r="15" spans="1:11" ht="63.75" thickBot="1">
      <c r="A15" s="27" t="s">
        <v>20</v>
      </c>
      <c r="B15" s="28" t="s">
        <v>21</v>
      </c>
      <c r="C15" s="29">
        <v>1.49</v>
      </c>
      <c r="D15" s="61">
        <f>D17+D18+D19+D20+D21</f>
        <v>3.54</v>
      </c>
      <c r="E15" s="75"/>
    </row>
    <row r="16" spans="1:11">
      <c r="A16" s="15" t="s">
        <v>22</v>
      </c>
      <c r="B16" s="16" t="s">
        <v>23</v>
      </c>
      <c r="C16" s="17"/>
      <c r="D16" s="17">
        <v>0</v>
      </c>
      <c r="E16" s="38"/>
    </row>
    <row r="17" spans="1:5" ht="25.5">
      <c r="A17" s="18" t="s">
        <v>24</v>
      </c>
      <c r="B17" s="31" t="s">
        <v>25</v>
      </c>
      <c r="C17" s="20">
        <v>0.44</v>
      </c>
      <c r="D17" s="20">
        <v>2.71</v>
      </c>
      <c r="E17" s="38"/>
    </row>
    <row r="18" spans="1:5">
      <c r="A18" s="18" t="s">
        <v>26</v>
      </c>
      <c r="B18" s="19" t="s">
        <v>27</v>
      </c>
      <c r="C18" s="20">
        <v>0.64</v>
      </c>
      <c r="D18" s="20">
        <v>0.83</v>
      </c>
      <c r="E18" s="38"/>
    </row>
    <row r="19" spans="1:5" ht="25.5">
      <c r="A19" s="18" t="s">
        <v>28</v>
      </c>
      <c r="B19" s="19" t="s">
        <v>29</v>
      </c>
      <c r="C19" s="20">
        <v>3.56</v>
      </c>
      <c r="D19" s="20">
        <v>0</v>
      </c>
      <c r="E19" s="38"/>
    </row>
    <row r="20" spans="1:5">
      <c r="A20" s="18" t="s">
        <v>30</v>
      </c>
      <c r="B20" s="19" t="s">
        <v>31</v>
      </c>
      <c r="C20" s="20">
        <v>0.06</v>
      </c>
      <c r="D20" s="20">
        <v>0</v>
      </c>
      <c r="E20" s="38"/>
    </row>
    <row r="21" spans="1:5" ht="15.75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23">
        <v>0</v>
      </c>
      <c r="E21" s="38"/>
    </row>
    <row r="22" spans="1:5" ht="32.25" thickBot="1">
      <c r="A22" s="32" t="s">
        <v>34</v>
      </c>
      <c r="B22" s="12" t="s">
        <v>35</v>
      </c>
      <c r="C22" s="26">
        <v>1.29</v>
      </c>
      <c r="D22" s="60">
        <f>D23+D24+D25+D26+D27+D28+D29+D30</f>
        <v>7.879999999999999</v>
      </c>
      <c r="E22" s="75"/>
    </row>
    <row r="23" spans="1:5" ht="25.5">
      <c r="A23" s="15" t="s">
        <v>36</v>
      </c>
      <c r="B23" s="16" t="s">
        <v>37</v>
      </c>
      <c r="C23" s="17">
        <v>0.06</v>
      </c>
      <c r="D23" s="17">
        <v>1.64</v>
      </c>
      <c r="E23" s="38"/>
    </row>
    <row r="24" spans="1:5">
      <c r="A24" s="18" t="s">
        <v>38</v>
      </c>
      <c r="B24" s="19" t="s">
        <v>39</v>
      </c>
      <c r="C24" s="20">
        <v>0.1</v>
      </c>
      <c r="D24" s="20">
        <v>0.17</v>
      </c>
      <c r="E24" s="38"/>
    </row>
    <row r="25" spans="1:5" ht="51">
      <c r="A25" s="18" t="s">
        <v>40</v>
      </c>
      <c r="B25" s="19" t="s">
        <v>41</v>
      </c>
      <c r="C25" s="20">
        <v>0.05</v>
      </c>
      <c r="D25" s="20">
        <v>3.05</v>
      </c>
      <c r="E25" s="38"/>
    </row>
    <row r="26" spans="1:5" ht="25.5">
      <c r="A26" s="18" t="s">
        <v>72</v>
      </c>
      <c r="B26" s="19" t="s">
        <v>43</v>
      </c>
      <c r="C26" s="20">
        <v>1.81</v>
      </c>
      <c r="D26" s="20">
        <v>1.42</v>
      </c>
      <c r="E26" s="38"/>
    </row>
    <row r="27" spans="1:5">
      <c r="A27" s="18" t="s">
        <v>44</v>
      </c>
      <c r="B27" s="19" t="s">
        <v>45</v>
      </c>
      <c r="C27" s="20">
        <v>0.05</v>
      </c>
      <c r="D27" s="20">
        <v>0.47</v>
      </c>
      <c r="E27" s="38"/>
    </row>
    <row r="28" spans="1:5" ht="51">
      <c r="A28" s="18" t="s">
        <v>46</v>
      </c>
      <c r="B28" s="19" t="s">
        <v>47</v>
      </c>
      <c r="C28" s="20">
        <v>0.15</v>
      </c>
      <c r="D28" s="20">
        <v>0.05</v>
      </c>
      <c r="E28" s="38"/>
    </row>
    <row r="29" spans="1:5">
      <c r="A29" s="18" t="s">
        <v>48</v>
      </c>
      <c r="B29" s="19" t="s">
        <v>49</v>
      </c>
      <c r="C29" s="20">
        <v>1.07</v>
      </c>
      <c r="D29" s="20">
        <v>0.03</v>
      </c>
      <c r="E29" s="38"/>
    </row>
    <row r="30" spans="1:5" ht="39" thickBot="1">
      <c r="A30" s="18" t="s">
        <v>50</v>
      </c>
      <c r="B30" s="19" t="s">
        <v>51</v>
      </c>
      <c r="C30" s="20">
        <v>0.34</v>
      </c>
      <c r="D30" s="20">
        <v>1.05</v>
      </c>
      <c r="E30" s="38"/>
    </row>
    <row r="31" spans="1:5" ht="16.5" thickBot="1">
      <c r="A31" s="24">
        <v>3</v>
      </c>
      <c r="B31" s="12" t="s">
        <v>52</v>
      </c>
      <c r="C31" s="26">
        <v>4.55</v>
      </c>
      <c r="D31" s="60">
        <v>2.1</v>
      </c>
      <c r="E31" s="75"/>
    </row>
    <row r="32" spans="1:5" ht="48" thickBot="1">
      <c r="A32" s="24" t="s">
        <v>73</v>
      </c>
      <c r="B32" s="12" t="s">
        <v>57</v>
      </c>
      <c r="C32" s="26">
        <v>4.55</v>
      </c>
      <c r="D32" s="60"/>
      <c r="E32" s="6"/>
    </row>
    <row r="33" spans="1:4" ht="87" customHeight="1">
      <c r="A33" s="80" t="s">
        <v>129</v>
      </c>
      <c r="B33" s="81"/>
      <c r="C33" s="81"/>
      <c r="D33" s="81"/>
    </row>
    <row r="34" spans="1:4">
      <c r="A34" s="33"/>
      <c r="B34" s="34"/>
      <c r="C34" s="35"/>
      <c r="D34" s="34"/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4:D4"/>
    <mergeCell ref="B5:B6"/>
    <mergeCell ref="C5:D5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topLeftCell="A28" workbookViewId="0">
      <selection activeCell="A34" sqref="A34:D34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5" max="5" width="12.4257812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0" ht="15" customHeight="1">
      <c r="B1" s="82" t="s">
        <v>69</v>
      </c>
      <c r="C1" s="82"/>
      <c r="D1" s="82"/>
    </row>
    <row r="2" spans="1:10" ht="36.75" customHeight="1">
      <c r="A2" s="39"/>
      <c r="B2" s="82"/>
      <c r="C2" s="82"/>
      <c r="D2" s="82"/>
    </row>
    <row r="3" spans="1:10" ht="60.75" customHeight="1">
      <c r="A3" s="83" t="s">
        <v>70</v>
      </c>
      <c r="B3" s="90"/>
      <c r="C3" s="90"/>
      <c r="D3" s="90"/>
    </row>
    <row r="4" spans="1:10" ht="15.75" thickBot="1">
      <c r="B4" s="85"/>
      <c r="C4" s="85"/>
      <c r="D4" s="85"/>
    </row>
    <row r="5" spans="1:10" ht="15.75" customHeight="1" thickBot="1">
      <c r="A5" s="40"/>
      <c r="B5" s="86" t="s">
        <v>2</v>
      </c>
      <c r="C5" s="88" t="s">
        <v>3</v>
      </c>
      <c r="D5" s="89"/>
    </row>
    <row r="6" spans="1:10" ht="43.5" customHeight="1" thickBot="1">
      <c r="A6" s="3" t="s">
        <v>4</v>
      </c>
      <c r="B6" s="87"/>
      <c r="C6" s="41" t="s">
        <v>5</v>
      </c>
      <c r="D6" s="41" t="s">
        <v>71</v>
      </c>
      <c r="E6" s="42"/>
    </row>
    <row r="7" spans="1:10" ht="19.5" thickBot="1">
      <c r="A7" s="7"/>
      <c r="B7" s="8" t="s">
        <v>7</v>
      </c>
      <c r="C7" s="9" t="e">
        <f>C8+C13+#REF!+#REF!</f>
        <v>#REF!</v>
      </c>
      <c r="D7" s="43">
        <f>D8+D13+D31+D32</f>
        <v>26.850000000000005</v>
      </c>
      <c r="E7" s="44"/>
      <c r="F7" s="10"/>
      <c r="H7" s="6"/>
      <c r="I7" s="6"/>
      <c r="J7" s="6"/>
    </row>
    <row r="8" spans="1:10" ht="19.5" thickBot="1">
      <c r="A8" s="11">
        <f>A7+1</f>
        <v>1</v>
      </c>
      <c r="B8" s="12" t="s">
        <v>8</v>
      </c>
      <c r="C8" s="13">
        <f>C9+C10+C12</f>
        <v>2.25</v>
      </c>
      <c r="D8" s="45">
        <f>D9+D10+D11+D12</f>
        <v>6.9499999999999993</v>
      </c>
      <c r="E8" s="44"/>
      <c r="H8" s="6"/>
      <c r="I8" s="6"/>
      <c r="J8" s="6"/>
    </row>
    <row r="9" spans="1:10">
      <c r="A9" s="15" t="s">
        <v>9</v>
      </c>
      <c r="B9" s="16" t="s">
        <v>10</v>
      </c>
      <c r="C9" s="17">
        <v>2.25</v>
      </c>
      <c r="D9" s="46">
        <v>4.74</v>
      </c>
      <c r="E9" s="47"/>
      <c r="H9" s="6"/>
      <c r="I9" s="6"/>
      <c r="J9" s="6"/>
    </row>
    <row r="10" spans="1:10" ht="25.5">
      <c r="A10" s="18" t="s">
        <v>11</v>
      </c>
      <c r="B10" s="19" t="s">
        <v>12</v>
      </c>
      <c r="C10" s="20">
        <v>0</v>
      </c>
      <c r="D10" s="48">
        <v>1.44</v>
      </c>
      <c r="E10" s="47"/>
      <c r="H10" s="6"/>
      <c r="I10" s="6"/>
      <c r="J10" s="6"/>
    </row>
    <row r="11" spans="1:10" ht="25.5">
      <c r="A11" s="21" t="s">
        <v>13</v>
      </c>
      <c r="B11" s="22" t="s">
        <v>14</v>
      </c>
      <c r="C11" s="23"/>
      <c r="D11" s="49">
        <v>0.6</v>
      </c>
      <c r="E11" s="47"/>
    </row>
    <row r="12" spans="1:10" ht="15.75" thickBot="1">
      <c r="A12" s="21" t="s">
        <v>15</v>
      </c>
      <c r="B12" s="22" t="s">
        <v>16</v>
      </c>
      <c r="C12" s="23"/>
      <c r="D12" s="49">
        <v>0.17</v>
      </c>
      <c r="E12" s="47"/>
    </row>
    <row r="13" spans="1:10" ht="16.5" thickBot="1">
      <c r="A13" s="24">
        <v>2</v>
      </c>
      <c r="B13" s="25" t="s">
        <v>17</v>
      </c>
      <c r="C13" s="26" t="e">
        <f>C14+#REF!+C21</f>
        <v>#REF!</v>
      </c>
      <c r="D13" s="45">
        <f>D15+D22+D14</f>
        <v>17.800000000000004</v>
      </c>
      <c r="E13" s="44"/>
    </row>
    <row r="14" spans="1:10" ht="64.5" thickBot="1">
      <c r="A14" s="50" t="s">
        <v>18</v>
      </c>
      <c r="B14" s="51" t="s">
        <v>19</v>
      </c>
      <c r="C14" s="52">
        <v>0.3</v>
      </c>
      <c r="D14" s="53">
        <v>0.42</v>
      </c>
      <c r="E14" s="54"/>
    </row>
    <row r="15" spans="1:10" ht="63.75" thickBot="1">
      <c r="A15" s="32" t="s">
        <v>20</v>
      </c>
      <c r="B15" s="12" t="s">
        <v>21</v>
      </c>
      <c r="C15" s="26">
        <v>1.49</v>
      </c>
      <c r="D15" s="14">
        <f>D17+D18+D19+D20+D21</f>
        <v>9.1800000000000015</v>
      </c>
      <c r="E15" s="55"/>
    </row>
    <row r="16" spans="1:10">
      <c r="A16" s="15" t="s">
        <v>22</v>
      </c>
      <c r="B16" s="16" t="s">
        <v>23</v>
      </c>
      <c r="C16" s="17"/>
      <c r="D16" s="46">
        <v>0</v>
      </c>
      <c r="E16" s="54"/>
    </row>
    <row r="17" spans="1:5" ht="25.5">
      <c r="A17" s="18" t="s">
        <v>24</v>
      </c>
      <c r="B17" s="31" t="s">
        <v>25</v>
      </c>
      <c r="C17" s="20">
        <v>0.44</v>
      </c>
      <c r="D17" s="48">
        <v>4.2</v>
      </c>
      <c r="E17" s="47"/>
    </row>
    <row r="18" spans="1:5">
      <c r="A18" s="18" t="s">
        <v>26</v>
      </c>
      <c r="B18" s="19" t="s">
        <v>27</v>
      </c>
      <c r="C18" s="20">
        <v>0.64</v>
      </c>
      <c r="D18" s="48">
        <v>0.55000000000000004</v>
      </c>
      <c r="E18" s="47"/>
    </row>
    <row r="19" spans="1:5" ht="25.5">
      <c r="A19" s="18" t="s">
        <v>28</v>
      </c>
      <c r="B19" s="19" t="s">
        <v>29</v>
      </c>
      <c r="C19" s="20">
        <v>3.56</v>
      </c>
      <c r="D19" s="48">
        <v>0</v>
      </c>
      <c r="E19" s="47"/>
    </row>
    <row r="20" spans="1:5">
      <c r="A20" s="18" t="s">
        <v>30</v>
      </c>
      <c r="B20" s="19" t="s">
        <v>31</v>
      </c>
      <c r="C20" s="20">
        <v>0.06</v>
      </c>
      <c r="D20" s="48">
        <v>4.37</v>
      </c>
      <c r="E20" s="47"/>
    </row>
    <row r="21" spans="1:5" ht="15.75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49">
        <v>0.06</v>
      </c>
      <c r="E21" s="47"/>
    </row>
    <row r="22" spans="1:5" ht="32.25" thickBot="1">
      <c r="A22" s="32" t="s">
        <v>34</v>
      </c>
      <c r="B22" s="12" t="s">
        <v>35</v>
      </c>
      <c r="C22" s="26">
        <v>1.29</v>
      </c>
      <c r="D22" s="45">
        <f>D23+D24+D25+D26+D27+D28+D29+D30</f>
        <v>8.1999999999999993</v>
      </c>
      <c r="E22" s="44"/>
    </row>
    <row r="23" spans="1:5" ht="25.5">
      <c r="A23" s="15" t="s">
        <v>36</v>
      </c>
      <c r="B23" s="16" t="s">
        <v>37</v>
      </c>
      <c r="C23" s="17">
        <v>0.06</v>
      </c>
      <c r="D23" s="46">
        <v>2.15</v>
      </c>
      <c r="E23" s="47"/>
    </row>
    <row r="24" spans="1:5">
      <c r="A24" s="18" t="s">
        <v>38</v>
      </c>
      <c r="B24" s="19" t="s">
        <v>39</v>
      </c>
      <c r="C24" s="20">
        <v>0.1</v>
      </c>
      <c r="D24" s="48">
        <v>0.1</v>
      </c>
      <c r="E24" s="47"/>
    </row>
    <row r="25" spans="1:5" ht="51">
      <c r="A25" s="18" t="s">
        <v>40</v>
      </c>
      <c r="B25" s="19" t="s">
        <v>41</v>
      </c>
      <c r="C25" s="20">
        <v>0.05</v>
      </c>
      <c r="D25" s="48">
        <v>2.9</v>
      </c>
      <c r="E25" s="47"/>
    </row>
    <row r="26" spans="1:5" ht="25.5">
      <c r="A26" s="18" t="s">
        <v>72</v>
      </c>
      <c r="B26" s="19" t="s">
        <v>43</v>
      </c>
      <c r="C26" s="20">
        <v>1.81</v>
      </c>
      <c r="D26" s="48">
        <v>1.35</v>
      </c>
      <c r="E26" s="47"/>
    </row>
    <row r="27" spans="1:5">
      <c r="A27" s="18" t="s">
        <v>44</v>
      </c>
      <c r="B27" s="19" t="s">
        <v>45</v>
      </c>
      <c r="C27" s="20">
        <v>0.05</v>
      </c>
      <c r="D27" s="48">
        <v>0.52</v>
      </c>
      <c r="E27" s="47"/>
    </row>
    <row r="28" spans="1:5" ht="51">
      <c r="A28" s="18" t="s">
        <v>46</v>
      </c>
      <c r="B28" s="19" t="s">
        <v>47</v>
      </c>
      <c r="C28" s="20">
        <v>0.15</v>
      </c>
      <c r="D28" s="48">
        <v>0.05</v>
      </c>
      <c r="E28" s="47"/>
    </row>
    <row r="29" spans="1:5">
      <c r="A29" s="18" t="s">
        <v>48</v>
      </c>
      <c r="B29" s="19" t="s">
        <v>49</v>
      </c>
      <c r="C29" s="20">
        <v>1.07</v>
      </c>
      <c r="D29" s="48">
        <v>0.03</v>
      </c>
      <c r="E29" s="47"/>
    </row>
    <row r="30" spans="1:5" ht="39" thickBot="1">
      <c r="A30" s="18" t="s">
        <v>50</v>
      </c>
      <c r="B30" s="19" t="s">
        <v>51</v>
      </c>
      <c r="C30" s="20">
        <v>0.34</v>
      </c>
      <c r="D30" s="48">
        <v>1.1000000000000001</v>
      </c>
      <c r="E30" s="47"/>
    </row>
    <row r="31" spans="1:5" ht="16.5" thickBot="1">
      <c r="A31" s="24">
        <v>3</v>
      </c>
      <c r="B31" s="12" t="s">
        <v>52</v>
      </c>
      <c r="C31" s="26">
        <v>4.55</v>
      </c>
      <c r="D31" s="45">
        <v>2.1</v>
      </c>
      <c r="E31" s="44"/>
    </row>
    <row r="32" spans="1:5" ht="48" thickBot="1">
      <c r="A32" s="24" t="s">
        <v>73</v>
      </c>
      <c r="B32" s="12" t="s">
        <v>56</v>
      </c>
      <c r="C32" s="26">
        <v>4.55</v>
      </c>
      <c r="D32" s="45"/>
      <c r="E32" s="54"/>
    </row>
    <row r="33" spans="1:4" ht="80.25" customHeight="1">
      <c r="A33" s="80" t="s">
        <v>74</v>
      </c>
      <c r="B33" s="81"/>
      <c r="C33" s="81"/>
      <c r="D33" s="81"/>
    </row>
    <row r="34" spans="1:4">
      <c r="A34" s="33"/>
      <c r="B34" s="34"/>
      <c r="C34" s="35"/>
      <c r="D34" s="34"/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4:D4"/>
    <mergeCell ref="B5:B6"/>
    <mergeCell ref="C5:D5"/>
    <mergeCell ref="A3:D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61"/>
  <sheetViews>
    <sheetView topLeftCell="A28" workbookViewId="0">
      <selection activeCell="G34" sqref="G34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2.75" customHeight="1">
      <c r="B1" s="82" t="s">
        <v>130</v>
      </c>
      <c r="C1" s="82"/>
      <c r="D1" s="82"/>
    </row>
    <row r="2" spans="1:11" ht="38.25" customHeight="1">
      <c r="A2" s="39"/>
      <c r="B2" s="82"/>
      <c r="C2" s="82"/>
      <c r="D2" s="82"/>
    </row>
    <row r="3" spans="1:11" ht="74.25" customHeight="1">
      <c r="A3" s="83" t="s">
        <v>131</v>
      </c>
      <c r="B3" s="90"/>
      <c r="C3" s="90"/>
      <c r="D3" s="90"/>
    </row>
    <row r="4" spans="1:11" ht="15" customHeight="1" thickBot="1">
      <c r="B4" s="85"/>
      <c r="C4" s="85"/>
      <c r="D4" s="85"/>
    </row>
    <row r="5" spans="1:11" ht="27" customHeight="1" thickBot="1">
      <c r="A5" s="40"/>
      <c r="B5" s="86" t="s">
        <v>2</v>
      </c>
      <c r="C5" s="88" t="s">
        <v>3</v>
      </c>
      <c r="D5" s="89"/>
    </row>
    <row r="6" spans="1:11" ht="30" customHeight="1" thickBot="1">
      <c r="A6" s="3" t="s">
        <v>4</v>
      </c>
      <c r="B6" s="87"/>
      <c r="C6" s="41" t="s">
        <v>5</v>
      </c>
      <c r="D6" s="5" t="s">
        <v>77</v>
      </c>
    </row>
    <row r="7" spans="1:11" ht="44.25" customHeight="1" thickBot="1">
      <c r="A7" s="7"/>
      <c r="B7" s="8" t="s">
        <v>7</v>
      </c>
      <c r="C7" s="9" t="e">
        <f>C8+C13+#REF!+#REF!</f>
        <v>#REF!</v>
      </c>
      <c r="D7" s="9">
        <f>D8+D13+D31+D32</f>
        <v>19.899999999999999</v>
      </c>
      <c r="E7" s="10"/>
      <c r="F7" s="10"/>
      <c r="H7" s="6"/>
      <c r="I7" s="6"/>
      <c r="J7" s="6"/>
      <c r="K7" s="6"/>
    </row>
    <row r="8" spans="1:11" ht="18" customHeight="1" thickBot="1">
      <c r="A8" s="11">
        <f>A7+1</f>
        <v>1</v>
      </c>
      <c r="B8" s="12" t="s">
        <v>8</v>
      </c>
      <c r="C8" s="13">
        <f>C9+C10+C12</f>
        <v>2.25</v>
      </c>
      <c r="D8" s="14">
        <f>D9+D10+D11+D12</f>
        <v>5.9499999999999993</v>
      </c>
      <c r="H8" s="6"/>
      <c r="I8" s="6"/>
      <c r="J8" s="6"/>
      <c r="K8" s="6"/>
    </row>
    <row r="9" spans="1:11" ht="20.25" customHeight="1">
      <c r="A9" s="15" t="s">
        <v>9</v>
      </c>
      <c r="B9" s="16" t="s">
        <v>10</v>
      </c>
      <c r="C9" s="17">
        <v>2.25</v>
      </c>
      <c r="D9" s="17">
        <v>3.69</v>
      </c>
      <c r="H9" s="6"/>
      <c r="I9" s="6"/>
      <c r="J9" s="6"/>
      <c r="K9" s="6"/>
    </row>
    <row r="10" spans="1:11" ht="29.25" customHeight="1">
      <c r="A10" s="18" t="s">
        <v>11</v>
      </c>
      <c r="B10" s="19" t="s">
        <v>12</v>
      </c>
      <c r="C10" s="20">
        <v>0</v>
      </c>
      <c r="D10" s="20">
        <v>1.41</v>
      </c>
      <c r="H10" s="6"/>
      <c r="I10" s="6"/>
      <c r="J10" s="6"/>
      <c r="K10" s="6"/>
    </row>
    <row r="11" spans="1:11" ht="29.25" customHeight="1">
      <c r="A11" s="21" t="s">
        <v>13</v>
      </c>
      <c r="B11" s="22" t="s">
        <v>14</v>
      </c>
      <c r="C11" s="23"/>
      <c r="D11" s="23">
        <v>0.69</v>
      </c>
      <c r="H11" s="6"/>
      <c r="I11" s="6"/>
      <c r="J11" s="6"/>
      <c r="K11" s="6"/>
    </row>
    <row r="12" spans="1:11" ht="19.5" customHeight="1" thickBot="1">
      <c r="A12" s="21" t="s">
        <v>15</v>
      </c>
      <c r="B12" s="22" t="s">
        <v>16</v>
      </c>
      <c r="C12" s="23"/>
      <c r="D12" s="23">
        <v>0.16</v>
      </c>
    </row>
    <row r="13" spans="1:11" ht="17.25" customHeight="1" thickBot="1">
      <c r="A13" s="24">
        <v>2</v>
      </c>
      <c r="B13" s="25" t="s">
        <v>17</v>
      </c>
      <c r="C13" s="26" t="e">
        <f>C14+#REF!+C21</f>
        <v>#REF!</v>
      </c>
      <c r="D13" s="14">
        <f>D15+D22+D14</f>
        <v>11.849999999999998</v>
      </c>
    </row>
    <row r="14" spans="1:11" ht="74.25" customHeight="1">
      <c r="A14" s="15" t="s">
        <v>18</v>
      </c>
      <c r="B14" s="16" t="s">
        <v>19</v>
      </c>
      <c r="C14" s="17">
        <v>0.3</v>
      </c>
      <c r="D14" s="17">
        <v>0.43</v>
      </c>
    </row>
    <row r="15" spans="1:11" ht="62.25" customHeight="1" thickBot="1">
      <c r="A15" s="27" t="s">
        <v>20</v>
      </c>
      <c r="B15" s="28" t="s">
        <v>21</v>
      </c>
      <c r="C15" s="29">
        <v>1.49</v>
      </c>
      <c r="D15" s="30">
        <f>D17+D18+D19+D20+D21</f>
        <v>3.54</v>
      </c>
    </row>
    <row r="16" spans="1:11" ht="15" customHeight="1">
      <c r="A16" s="15" t="s">
        <v>22</v>
      </c>
      <c r="B16" s="16" t="s">
        <v>23</v>
      </c>
      <c r="C16" s="17"/>
      <c r="D16" s="17">
        <v>0</v>
      </c>
    </row>
    <row r="17" spans="1:4" ht="28.5" customHeight="1">
      <c r="A17" s="18" t="s">
        <v>24</v>
      </c>
      <c r="B17" s="31" t="s">
        <v>25</v>
      </c>
      <c r="C17" s="20">
        <v>0.44</v>
      </c>
      <c r="D17" s="20">
        <v>2.71</v>
      </c>
    </row>
    <row r="18" spans="1:4" ht="15" customHeight="1">
      <c r="A18" s="18" t="s">
        <v>26</v>
      </c>
      <c r="B18" s="19" t="s">
        <v>27</v>
      </c>
      <c r="C18" s="20">
        <v>0.64</v>
      </c>
      <c r="D18" s="20">
        <v>0.83</v>
      </c>
    </row>
    <row r="19" spans="1:4" ht="29.25" customHeight="1">
      <c r="A19" s="18" t="s">
        <v>28</v>
      </c>
      <c r="B19" s="19" t="s">
        <v>29</v>
      </c>
      <c r="C19" s="20">
        <v>3.56</v>
      </c>
      <c r="D19" s="20">
        <v>0</v>
      </c>
    </row>
    <row r="20" spans="1:4" ht="15.75" customHeight="1">
      <c r="A20" s="18" t="s">
        <v>30</v>
      </c>
      <c r="B20" s="19" t="s">
        <v>31</v>
      </c>
      <c r="C20" s="20">
        <v>0.06</v>
      </c>
      <c r="D20" s="20">
        <v>0</v>
      </c>
    </row>
    <row r="21" spans="1:4" ht="16.5" customHeight="1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23">
        <v>0</v>
      </c>
    </row>
    <row r="22" spans="1:4" ht="32.25" customHeight="1" thickBot="1">
      <c r="A22" s="32" t="s">
        <v>34</v>
      </c>
      <c r="B22" s="12" t="s">
        <v>35</v>
      </c>
      <c r="C22" s="26">
        <v>1.29</v>
      </c>
      <c r="D22" s="14">
        <f>D23+D24+D25+D26+D27+D28+D29+D30</f>
        <v>7.879999999999999</v>
      </c>
    </row>
    <row r="23" spans="1:4" ht="29.25" customHeight="1">
      <c r="A23" s="15" t="s">
        <v>36</v>
      </c>
      <c r="B23" s="16" t="s">
        <v>37</v>
      </c>
      <c r="C23" s="17">
        <v>0.06</v>
      </c>
      <c r="D23" s="17">
        <v>1.64</v>
      </c>
    </row>
    <row r="24" spans="1:4" ht="18" customHeight="1">
      <c r="A24" s="18" t="s">
        <v>38</v>
      </c>
      <c r="B24" s="19" t="s">
        <v>39</v>
      </c>
      <c r="C24" s="20">
        <v>0.1</v>
      </c>
      <c r="D24" s="20">
        <v>0.17</v>
      </c>
    </row>
    <row r="25" spans="1:4" ht="51" customHeight="1">
      <c r="A25" s="18" t="s">
        <v>40</v>
      </c>
      <c r="B25" s="19" t="s">
        <v>41</v>
      </c>
      <c r="C25" s="20">
        <v>0.05</v>
      </c>
      <c r="D25" s="20">
        <v>3.05</v>
      </c>
    </row>
    <row r="26" spans="1:4" ht="26.25" customHeight="1">
      <c r="A26" s="18" t="s">
        <v>72</v>
      </c>
      <c r="B26" s="19" t="s">
        <v>43</v>
      </c>
      <c r="C26" s="20">
        <v>1.81</v>
      </c>
      <c r="D26" s="20">
        <v>1.42</v>
      </c>
    </row>
    <row r="27" spans="1:4" ht="15.75" customHeight="1">
      <c r="A27" s="18" t="s">
        <v>44</v>
      </c>
      <c r="B27" s="19" t="s">
        <v>45</v>
      </c>
      <c r="C27" s="20">
        <v>0.05</v>
      </c>
      <c r="D27" s="20">
        <v>0.47</v>
      </c>
    </row>
    <row r="28" spans="1:4" ht="54.75" customHeight="1">
      <c r="A28" s="18" t="s">
        <v>46</v>
      </c>
      <c r="B28" s="19" t="s">
        <v>47</v>
      </c>
      <c r="C28" s="20">
        <v>0.15</v>
      </c>
      <c r="D28" s="20">
        <v>0.05</v>
      </c>
    </row>
    <row r="29" spans="1:4" ht="15" customHeight="1">
      <c r="A29" s="18" t="s">
        <v>48</v>
      </c>
      <c r="B29" s="19" t="s">
        <v>49</v>
      </c>
      <c r="C29" s="20">
        <v>1.07</v>
      </c>
      <c r="D29" s="20">
        <v>0.03</v>
      </c>
    </row>
    <row r="30" spans="1:4" ht="40.5" customHeight="1" thickBot="1">
      <c r="A30" s="18" t="s">
        <v>50</v>
      </c>
      <c r="B30" s="19" t="s">
        <v>51</v>
      </c>
      <c r="C30" s="20">
        <v>0.34</v>
      </c>
      <c r="D30" s="20">
        <v>1.05</v>
      </c>
    </row>
    <row r="31" spans="1:4" ht="22.5" customHeight="1" thickBot="1">
      <c r="A31" s="24">
        <v>3</v>
      </c>
      <c r="B31" s="12" t="s">
        <v>52</v>
      </c>
      <c r="C31" s="26">
        <v>4.55</v>
      </c>
      <c r="D31" s="14">
        <v>2.1</v>
      </c>
    </row>
    <row r="32" spans="1:4" ht="56.25" customHeight="1" thickBot="1">
      <c r="A32" s="24" t="s">
        <v>73</v>
      </c>
      <c r="B32" s="12" t="s">
        <v>57</v>
      </c>
      <c r="C32" s="26">
        <v>4.55</v>
      </c>
      <c r="D32" s="14"/>
    </row>
    <row r="33" spans="1:4" ht="88.5" customHeight="1">
      <c r="A33" s="80" t="s">
        <v>132</v>
      </c>
      <c r="B33" s="81"/>
      <c r="C33" s="81"/>
      <c r="D33" s="81"/>
    </row>
    <row r="34" spans="1:4" ht="130.5" customHeight="1">
      <c r="A34" s="33"/>
      <c r="B34" s="34"/>
      <c r="C34" s="35"/>
      <c r="D34" s="34"/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4:D4"/>
    <mergeCell ref="B5:B6"/>
    <mergeCell ref="C5:D5"/>
    <mergeCell ref="A3:D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61"/>
  <sheetViews>
    <sheetView topLeftCell="A28" workbookViewId="0">
      <selection activeCell="A34" sqref="A34:D34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5" customHeight="1">
      <c r="B1" s="82" t="s">
        <v>133</v>
      </c>
      <c r="C1" s="82"/>
      <c r="D1" s="82"/>
    </row>
    <row r="2" spans="1:11" ht="44.25" customHeight="1">
      <c r="A2" s="39"/>
      <c r="B2" s="82"/>
      <c r="C2" s="82"/>
      <c r="D2" s="82"/>
    </row>
    <row r="3" spans="1:11" ht="70.5" customHeight="1">
      <c r="A3" s="83" t="s">
        <v>134</v>
      </c>
      <c r="B3" s="90"/>
      <c r="C3" s="90"/>
      <c r="D3" s="90"/>
    </row>
    <row r="4" spans="1:11" ht="15.75" thickBot="1">
      <c r="B4" s="85"/>
      <c r="C4" s="85"/>
      <c r="D4" s="85"/>
    </row>
    <row r="5" spans="1:11" ht="15.75" customHeight="1" thickBot="1">
      <c r="A5" s="40"/>
      <c r="B5" s="86" t="s">
        <v>2</v>
      </c>
      <c r="C5" s="88" t="s">
        <v>3</v>
      </c>
      <c r="D5" s="89"/>
    </row>
    <row r="6" spans="1:11" ht="43.5" customHeight="1" thickBot="1">
      <c r="A6" s="3" t="s">
        <v>4</v>
      </c>
      <c r="B6" s="87"/>
      <c r="C6" s="41" t="s">
        <v>5</v>
      </c>
      <c r="D6" s="5" t="s">
        <v>77</v>
      </c>
    </row>
    <row r="7" spans="1:11" ht="19.5" thickBot="1">
      <c r="A7" s="7"/>
      <c r="B7" s="8" t="s">
        <v>7</v>
      </c>
      <c r="C7" s="9" t="e">
        <f>C8+C13+#REF!+#REF!</f>
        <v>#REF!</v>
      </c>
      <c r="D7" s="9">
        <f>D8+D13+D31+D32</f>
        <v>22.13</v>
      </c>
      <c r="E7" s="10"/>
      <c r="F7" s="10"/>
    </row>
    <row r="8" spans="1:11" ht="19.5" thickBot="1">
      <c r="A8" s="11">
        <f>A7+1</f>
        <v>1</v>
      </c>
      <c r="B8" s="12" t="s">
        <v>8</v>
      </c>
      <c r="C8" s="13">
        <f>C9+C10+C12</f>
        <v>2.25</v>
      </c>
      <c r="D8" s="14">
        <f>D9+D10+D11+D12</f>
        <v>6.3199999999999994</v>
      </c>
      <c r="H8" s="6"/>
      <c r="I8" s="6"/>
      <c r="J8" s="6"/>
      <c r="K8" s="6"/>
    </row>
    <row r="9" spans="1:11">
      <c r="A9" s="15" t="s">
        <v>9</v>
      </c>
      <c r="B9" s="16" t="s">
        <v>10</v>
      </c>
      <c r="C9" s="17">
        <v>2.25</v>
      </c>
      <c r="D9" s="17">
        <v>3.95</v>
      </c>
      <c r="H9" s="6"/>
      <c r="I9" s="6"/>
      <c r="J9" s="6"/>
      <c r="K9" s="6"/>
    </row>
    <row r="10" spans="1:11" ht="25.5">
      <c r="A10" s="18" t="s">
        <v>11</v>
      </c>
      <c r="B10" s="19" t="s">
        <v>12</v>
      </c>
      <c r="C10" s="20">
        <v>0</v>
      </c>
      <c r="D10" s="20">
        <v>1.48</v>
      </c>
      <c r="H10" s="6"/>
      <c r="I10" s="6"/>
      <c r="J10" s="6"/>
      <c r="K10" s="6"/>
    </row>
    <row r="11" spans="1:11" ht="25.5">
      <c r="A11" s="21" t="s">
        <v>13</v>
      </c>
      <c r="B11" s="22" t="s">
        <v>14</v>
      </c>
      <c r="C11" s="23"/>
      <c r="D11" s="23">
        <v>0.72</v>
      </c>
    </row>
    <row r="12" spans="1:11" ht="15.75" thickBot="1">
      <c r="A12" s="21" t="s">
        <v>15</v>
      </c>
      <c r="B12" s="22" t="s">
        <v>16</v>
      </c>
      <c r="C12" s="23"/>
      <c r="D12" s="23">
        <v>0.17</v>
      </c>
    </row>
    <row r="13" spans="1:11" ht="16.5" thickBot="1">
      <c r="A13" s="24">
        <v>2</v>
      </c>
      <c r="B13" s="25" t="s">
        <v>17</v>
      </c>
      <c r="C13" s="26" t="e">
        <f>C14+#REF!+C21</f>
        <v>#REF!</v>
      </c>
      <c r="D13" s="14">
        <f>D15+D22+D14</f>
        <v>13.579999999999998</v>
      </c>
    </row>
    <row r="14" spans="1:11" ht="63.75">
      <c r="A14" s="15" t="s">
        <v>18</v>
      </c>
      <c r="B14" s="16" t="s">
        <v>19</v>
      </c>
      <c r="C14" s="17">
        <v>0.3</v>
      </c>
      <c r="D14" s="17">
        <v>0.46</v>
      </c>
    </row>
    <row r="15" spans="1:11" ht="63.75" thickBot="1">
      <c r="A15" s="27" t="s">
        <v>20</v>
      </c>
      <c r="B15" s="28" t="s">
        <v>21</v>
      </c>
      <c r="C15" s="29">
        <v>1.49</v>
      </c>
      <c r="D15" s="30">
        <f>D17+D18+D19+D20+D21</f>
        <v>4.72</v>
      </c>
    </row>
    <row r="16" spans="1:11">
      <c r="A16" s="15" t="s">
        <v>22</v>
      </c>
      <c r="B16" s="16" t="s">
        <v>23</v>
      </c>
      <c r="C16" s="17"/>
      <c r="D16" s="17">
        <v>0</v>
      </c>
    </row>
    <row r="17" spans="1:4" ht="25.5">
      <c r="A17" s="18" t="s">
        <v>24</v>
      </c>
      <c r="B17" s="31" t="s">
        <v>25</v>
      </c>
      <c r="C17" s="20">
        <v>0.44</v>
      </c>
      <c r="D17" s="20">
        <v>2.9</v>
      </c>
    </row>
    <row r="18" spans="1:4">
      <c r="A18" s="18" t="s">
        <v>26</v>
      </c>
      <c r="B18" s="19" t="s">
        <v>27</v>
      </c>
      <c r="C18" s="20">
        <v>0.64</v>
      </c>
      <c r="D18" s="20">
        <v>0.88</v>
      </c>
    </row>
    <row r="19" spans="1:4" ht="25.5">
      <c r="A19" s="18" t="s">
        <v>28</v>
      </c>
      <c r="B19" s="19" t="s">
        <v>29</v>
      </c>
      <c r="C19" s="20">
        <v>3.56</v>
      </c>
      <c r="D19" s="20">
        <v>0.94</v>
      </c>
    </row>
    <row r="20" spans="1:4">
      <c r="A20" s="18" t="s">
        <v>30</v>
      </c>
      <c r="B20" s="19" t="s">
        <v>31</v>
      </c>
      <c r="C20" s="20">
        <v>0.06</v>
      </c>
      <c r="D20" s="20">
        <v>0</v>
      </c>
    </row>
    <row r="21" spans="1:4" ht="15.75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23">
        <v>0</v>
      </c>
    </row>
    <row r="22" spans="1:4" ht="32.25" thickBot="1">
      <c r="A22" s="32" t="s">
        <v>34</v>
      </c>
      <c r="B22" s="12" t="s">
        <v>35</v>
      </c>
      <c r="C22" s="26">
        <v>1.29</v>
      </c>
      <c r="D22" s="14">
        <f>D23+D24+D25+D26+D27+D28+D29+D30</f>
        <v>8.3999999999999986</v>
      </c>
    </row>
    <row r="23" spans="1:4" ht="25.5">
      <c r="A23" s="15" t="s">
        <v>36</v>
      </c>
      <c r="B23" s="16" t="s">
        <v>37</v>
      </c>
      <c r="C23" s="17">
        <v>0.06</v>
      </c>
      <c r="D23" s="17">
        <v>1.76</v>
      </c>
    </row>
    <row r="24" spans="1:4">
      <c r="A24" s="18" t="s">
        <v>38</v>
      </c>
      <c r="B24" s="19" t="s">
        <v>39</v>
      </c>
      <c r="C24" s="20">
        <v>0.1</v>
      </c>
      <c r="D24" s="20">
        <v>0.18</v>
      </c>
    </row>
    <row r="25" spans="1:4" ht="51">
      <c r="A25" s="18" t="s">
        <v>40</v>
      </c>
      <c r="B25" s="19" t="s">
        <v>41</v>
      </c>
      <c r="C25" s="20">
        <v>0.05</v>
      </c>
      <c r="D25" s="20">
        <v>3.25</v>
      </c>
    </row>
    <row r="26" spans="1:4" ht="25.5">
      <c r="A26" s="18" t="s">
        <v>72</v>
      </c>
      <c r="B26" s="19" t="s">
        <v>43</v>
      </c>
      <c r="C26" s="20">
        <v>1.81</v>
      </c>
      <c r="D26" s="20">
        <v>1.51</v>
      </c>
    </row>
    <row r="27" spans="1:4">
      <c r="A27" s="18" t="s">
        <v>44</v>
      </c>
      <c r="B27" s="19" t="s">
        <v>45</v>
      </c>
      <c r="C27" s="20">
        <v>0.05</v>
      </c>
      <c r="D27" s="20">
        <v>0.5</v>
      </c>
    </row>
    <row r="28" spans="1:4" ht="51">
      <c r="A28" s="18" t="s">
        <v>46</v>
      </c>
      <c r="B28" s="19" t="s">
        <v>47</v>
      </c>
      <c r="C28" s="20">
        <v>0.15</v>
      </c>
      <c r="D28" s="20">
        <v>0.05</v>
      </c>
    </row>
    <row r="29" spans="1:4">
      <c r="A29" s="18" t="s">
        <v>48</v>
      </c>
      <c r="B29" s="19" t="s">
        <v>49</v>
      </c>
      <c r="C29" s="20">
        <v>1.07</v>
      </c>
      <c r="D29" s="20">
        <v>0.03</v>
      </c>
    </row>
    <row r="30" spans="1:4" ht="39" thickBot="1">
      <c r="A30" s="18" t="s">
        <v>50</v>
      </c>
      <c r="B30" s="19" t="s">
        <v>51</v>
      </c>
      <c r="C30" s="20">
        <v>0.34</v>
      </c>
      <c r="D30" s="20">
        <v>1.1200000000000001</v>
      </c>
    </row>
    <row r="31" spans="1:4" ht="16.5" thickBot="1">
      <c r="A31" s="24">
        <v>3</v>
      </c>
      <c r="B31" s="12" t="s">
        <v>52</v>
      </c>
      <c r="C31" s="26">
        <v>4.55</v>
      </c>
      <c r="D31" s="14">
        <v>2.23</v>
      </c>
    </row>
    <row r="32" spans="1:4" ht="48" thickBot="1">
      <c r="A32" s="24" t="s">
        <v>73</v>
      </c>
      <c r="B32" s="12" t="s">
        <v>57</v>
      </c>
      <c r="C32" s="26">
        <v>4.55</v>
      </c>
      <c r="D32" s="14"/>
    </row>
    <row r="33" spans="1:4" ht="80.25" customHeight="1">
      <c r="A33" s="80" t="s">
        <v>135</v>
      </c>
      <c r="B33" s="81"/>
      <c r="C33" s="81"/>
      <c r="D33" s="81"/>
    </row>
    <row r="34" spans="1:4" ht="79.5" customHeight="1">
      <c r="A34" s="33"/>
      <c r="B34" s="34"/>
      <c r="C34" s="35"/>
      <c r="D34" s="34"/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4:D4"/>
    <mergeCell ref="B5:B6"/>
    <mergeCell ref="C5:D5"/>
    <mergeCell ref="A3:D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61"/>
  <sheetViews>
    <sheetView topLeftCell="A28" workbookViewId="0">
      <selection activeCell="A34" sqref="A34:D34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5" customHeight="1">
      <c r="B1" s="82" t="s">
        <v>136</v>
      </c>
      <c r="C1" s="82"/>
      <c r="D1" s="82"/>
    </row>
    <row r="2" spans="1:11" ht="46.5" customHeight="1">
      <c r="A2" s="39"/>
      <c r="B2" s="82"/>
      <c r="C2" s="82"/>
      <c r="D2" s="82"/>
    </row>
    <row r="3" spans="1:11" ht="70.5" customHeight="1">
      <c r="A3" s="83" t="s">
        <v>137</v>
      </c>
      <c r="B3" s="90"/>
      <c r="C3" s="90"/>
      <c r="D3" s="90"/>
    </row>
    <row r="4" spans="1:11" ht="15.75" thickBot="1">
      <c r="B4" s="85"/>
      <c r="C4" s="85"/>
      <c r="D4" s="85"/>
    </row>
    <row r="5" spans="1:11" ht="15.75" customHeight="1" thickBot="1">
      <c r="A5" s="40"/>
      <c r="B5" s="86" t="s">
        <v>2</v>
      </c>
      <c r="C5" s="88" t="s">
        <v>3</v>
      </c>
      <c r="D5" s="89"/>
    </row>
    <row r="6" spans="1:11" ht="55.5" customHeight="1" thickBot="1">
      <c r="A6" s="3" t="s">
        <v>4</v>
      </c>
      <c r="B6" s="87"/>
      <c r="C6" s="41" t="s">
        <v>5</v>
      </c>
      <c r="D6" s="5" t="s">
        <v>77</v>
      </c>
    </row>
    <row r="7" spans="1:11" ht="19.5" thickBot="1">
      <c r="A7" s="7"/>
      <c r="B7" s="8" t="s">
        <v>7</v>
      </c>
      <c r="C7" s="9" t="e">
        <f>C8+C13+#REF!+#REF!</f>
        <v>#REF!</v>
      </c>
      <c r="D7" s="9">
        <f>D8+D13+D31+D32</f>
        <v>19.899999999999999</v>
      </c>
      <c r="E7" s="10"/>
      <c r="F7" s="10"/>
      <c r="G7" s="6"/>
      <c r="H7" s="6"/>
      <c r="I7" s="6"/>
      <c r="J7" s="6"/>
      <c r="K7" s="6"/>
    </row>
    <row r="8" spans="1:11" ht="19.5" thickBot="1">
      <c r="A8" s="11">
        <f>A7+1</f>
        <v>1</v>
      </c>
      <c r="B8" s="12" t="s">
        <v>8</v>
      </c>
      <c r="C8" s="13">
        <f>C9+C10+C12</f>
        <v>2.25</v>
      </c>
      <c r="D8" s="14">
        <f>D9+D10+D11+D12</f>
        <v>5.9499999999999993</v>
      </c>
      <c r="G8" s="6"/>
      <c r="H8" s="6"/>
      <c r="I8" s="6"/>
      <c r="J8" s="6"/>
      <c r="K8" s="6"/>
    </row>
    <row r="9" spans="1:11">
      <c r="A9" s="15" t="s">
        <v>9</v>
      </c>
      <c r="B9" s="16" t="s">
        <v>10</v>
      </c>
      <c r="C9" s="17">
        <v>2.25</v>
      </c>
      <c r="D9" s="17">
        <v>3.69</v>
      </c>
      <c r="G9" s="6"/>
      <c r="H9" s="6"/>
      <c r="I9" s="6"/>
      <c r="J9" s="6"/>
      <c r="K9" s="6"/>
    </row>
    <row r="10" spans="1:11" ht="25.5">
      <c r="A10" s="18" t="s">
        <v>11</v>
      </c>
      <c r="B10" s="19" t="s">
        <v>12</v>
      </c>
      <c r="C10" s="20">
        <v>0</v>
      </c>
      <c r="D10" s="20">
        <v>1.41</v>
      </c>
      <c r="G10" s="6"/>
      <c r="H10" s="6"/>
      <c r="I10" s="6"/>
      <c r="J10" s="6"/>
      <c r="K10" s="6"/>
    </row>
    <row r="11" spans="1:11" ht="25.5">
      <c r="A11" s="21" t="s">
        <v>13</v>
      </c>
      <c r="B11" s="22" t="s">
        <v>14</v>
      </c>
      <c r="C11" s="23"/>
      <c r="D11" s="23">
        <v>0.69</v>
      </c>
    </row>
    <row r="12" spans="1:11" ht="15.75" thickBot="1">
      <c r="A12" s="21" t="s">
        <v>15</v>
      </c>
      <c r="B12" s="22" t="s">
        <v>16</v>
      </c>
      <c r="C12" s="23"/>
      <c r="D12" s="23">
        <v>0.16</v>
      </c>
    </row>
    <row r="13" spans="1:11" ht="16.5" thickBot="1">
      <c r="A13" s="24">
        <v>2</v>
      </c>
      <c r="B13" s="25" t="s">
        <v>17</v>
      </c>
      <c r="C13" s="26" t="e">
        <f>C14+#REF!+C21</f>
        <v>#REF!</v>
      </c>
      <c r="D13" s="14">
        <f>D15+D22+D14</f>
        <v>11.849999999999998</v>
      </c>
    </row>
    <row r="14" spans="1:11" ht="63.75">
      <c r="A14" s="15" t="s">
        <v>18</v>
      </c>
      <c r="B14" s="16" t="s">
        <v>19</v>
      </c>
      <c r="C14" s="17">
        <v>0.3</v>
      </c>
      <c r="D14" s="17">
        <v>0.43</v>
      </c>
    </row>
    <row r="15" spans="1:11" ht="63.75" thickBot="1">
      <c r="A15" s="27" t="s">
        <v>20</v>
      </c>
      <c r="B15" s="28" t="s">
        <v>21</v>
      </c>
      <c r="C15" s="29">
        <v>1.49</v>
      </c>
      <c r="D15" s="30">
        <f>D17+D18+D19+D20+D21</f>
        <v>3.54</v>
      </c>
    </row>
    <row r="16" spans="1:11">
      <c r="A16" s="15" t="s">
        <v>22</v>
      </c>
      <c r="B16" s="16" t="s">
        <v>23</v>
      </c>
      <c r="C16" s="17"/>
      <c r="D16" s="17">
        <v>0</v>
      </c>
    </row>
    <row r="17" spans="1:4" ht="25.5">
      <c r="A17" s="18" t="s">
        <v>24</v>
      </c>
      <c r="B17" s="31" t="s">
        <v>25</v>
      </c>
      <c r="C17" s="20">
        <v>0.44</v>
      </c>
      <c r="D17" s="20">
        <v>2.71</v>
      </c>
    </row>
    <row r="18" spans="1:4">
      <c r="A18" s="18" t="s">
        <v>26</v>
      </c>
      <c r="B18" s="19" t="s">
        <v>27</v>
      </c>
      <c r="C18" s="20">
        <v>0.64</v>
      </c>
      <c r="D18" s="20">
        <v>0.83</v>
      </c>
    </row>
    <row r="19" spans="1:4" ht="25.5">
      <c r="A19" s="18" t="s">
        <v>28</v>
      </c>
      <c r="B19" s="19" t="s">
        <v>29</v>
      </c>
      <c r="C19" s="20">
        <v>3.56</v>
      </c>
      <c r="D19" s="20">
        <v>0</v>
      </c>
    </row>
    <row r="20" spans="1:4">
      <c r="A20" s="18" t="s">
        <v>30</v>
      </c>
      <c r="B20" s="19" t="s">
        <v>31</v>
      </c>
      <c r="C20" s="20">
        <v>0.06</v>
      </c>
      <c r="D20" s="20">
        <v>0</v>
      </c>
    </row>
    <row r="21" spans="1:4" ht="15.75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23">
        <v>0</v>
      </c>
    </row>
    <row r="22" spans="1:4" ht="32.25" thickBot="1">
      <c r="A22" s="32" t="s">
        <v>34</v>
      </c>
      <c r="B22" s="12" t="s">
        <v>35</v>
      </c>
      <c r="C22" s="26">
        <v>1.29</v>
      </c>
      <c r="D22" s="14">
        <f>D23+D24+D25+D26+D27+D28+D29+D30</f>
        <v>7.879999999999999</v>
      </c>
    </row>
    <row r="23" spans="1:4" ht="25.5">
      <c r="A23" s="15" t="s">
        <v>36</v>
      </c>
      <c r="B23" s="16" t="s">
        <v>37</v>
      </c>
      <c r="C23" s="17">
        <v>0.06</v>
      </c>
      <c r="D23" s="17">
        <v>1.64</v>
      </c>
    </row>
    <row r="24" spans="1:4">
      <c r="A24" s="18" t="s">
        <v>38</v>
      </c>
      <c r="B24" s="19" t="s">
        <v>39</v>
      </c>
      <c r="C24" s="20">
        <v>0.1</v>
      </c>
      <c r="D24" s="20">
        <v>0.17</v>
      </c>
    </row>
    <row r="25" spans="1:4" ht="51">
      <c r="A25" s="18" t="s">
        <v>40</v>
      </c>
      <c r="B25" s="19" t="s">
        <v>41</v>
      </c>
      <c r="C25" s="20">
        <v>0.05</v>
      </c>
      <c r="D25" s="20">
        <v>3.05</v>
      </c>
    </row>
    <row r="26" spans="1:4" ht="25.5">
      <c r="A26" s="18" t="s">
        <v>72</v>
      </c>
      <c r="B26" s="19" t="s">
        <v>43</v>
      </c>
      <c r="C26" s="20">
        <v>1.81</v>
      </c>
      <c r="D26" s="20">
        <v>1.42</v>
      </c>
    </row>
    <row r="27" spans="1:4">
      <c r="A27" s="18" t="s">
        <v>44</v>
      </c>
      <c r="B27" s="19" t="s">
        <v>45</v>
      </c>
      <c r="C27" s="20">
        <v>0.05</v>
      </c>
      <c r="D27" s="20">
        <v>0.47</v>
      </c>
    </row>
    <row r="28" spans="1:4" ht="51">
      <c r="A28" s="18" t="s">
        <v>46</v>
      </c>
      <c r="B28" s="19" t="s">
        <v>47</v>
      </c>
      <c r="C28" s="20">
        <v>0.15</v>
      </c>
      <c r="D28" s="20">
        <v>0.05</v>
      </c>
    </row>
    <row r="29" spans="1:4">
      <c r="A29" s="18" t="s">
        <v>48</v>
      </c>
      <c r="B29" s="19" t="s">
        <v>49</v>
      </c>
      <c r="C29" s="20">
        <v>1.07</v>
      </c>
      <c r="D29" s="20">
        <v>0.03</v>
      </c>
    </row>
    <row r="30" spans="1:4" ht="39" thickBot="1">
      <c r="A30" s="18" t="s">
        <v>50</v>
      </c>
      <c r="B30" s="19" t="s">
        <v>51</v>
      </c>
      <c r="C30" s="20">
        <v>0.34</v>
      </c>
      <c r="D30" s="20">
        <v>1.05</v>
      </c>
    </row>
    <row r="31" spans="1:4" ht="16.5" thickBot="1">
      <c r="A31" s="24">
        <v>3</v>
      </c>
      <c r="B31" s="12" t="s">
        <v>52</v>
      </c>
      <c r="C31" s="26">
        <v>4.55</v>
      </c>
      <c r="D31" s="14">
        <v>2.1</v>
      </c>
    </row>
    <row r="32" spans="1:4" ht="48" thickBot="1">
      <c r="A32" s="24" t="s">
        <v>73</v>
      </c>
      <c r="B32" s="12" t="s">
        <v>63</v>
      </c>
      <c r="C32" s="26">
        <v>4.55</v>
      </c>
      <c r="D32" s="14"/>
    </row>
    <row r="33" spans="1:4" ht="78.75" customHeight="1">
      <c r="A33" s="80" t="s">
        <v>138</v>
      </c>
      <c r="B33" s="81"/>
      <c r="C33" s="81"/>
      <c r="D33" s="81"/>
    </row>
    <row r="34" spans="1:4">
      <c r="A34" s="33"/>
      <c r="B34" s="34"/>
      <c r="C34" s="35"/>
      <c r="D34" s="34"/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4:D4"/>
    <mergeCell ref="B5:B6"/>
    <mergeCell ref="C5:D5"/>
    <mergeCell ref="A3:D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61"/>
  <sheetViews>
    <sheetView topLeftCell="A31" workbookViewId="0">
      <selection activeCell="D43" sqref="D43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5" customHeight="1">
      <c r="B1" s="82" t="s">
        <v>64</v>
      </c>
      <c r="C1" s="82"/>
      <c r="D1" s="82"/>
    </row>
    <row r="2" spans="1:11" ht="46.5" customHeight="1">
      <c r="A2" s="39"/>
      <c r="B2" s="82"/>
      <c r="C2" s="82"/>
      <c r="D2" s="82"/>
    </row>
    <row r="3" spans="1:11" ht="68.25" customHeight="1">
      <c r="A3" s="83" t="s">
        <v>139</v>
      </c>
      <c r="B3" s="90"/>
      <c r="C3" s="90"/>
      <c r="D3" s="90"/>
    </row>
    <row r="4" spans="1:11" ht="15.75" thickBot="1">
      <c r="B4" s="85"/>
      <c r="C4" s="85"/>
      <c r="D4" s="85"/>
    </row>
    <row r="5" spans="1:11" ht="15.75" customHeight="1" thickBot="1">
      <c r="A5" s="40"/>
      <c r="B5" s="86" t="s">
        <v>2</v>
      </c>
      <c r="C5" s="88" t="s">
        <v>3</v>
      </c>
      <c r="D5" s="89"/>
    </row>
    <row r="6" spans="1:11" ht="48.75" customHeight="1" thickBot="1">
      <c r="A6" s="3" t="s">
        <v>4</v>
      </c>
      <c r="B6" s="87"/>
      <c r="C6" s="41" t="s">
        <v>5</v>
      </c>
      <c r="D6" s="5" t="s">
        <v>77</v>
      </c>
      <c r="I6" s="6"/>
      <c r="J6" s="6"/>
      <c r="K6" s="6"/>
    </row>
    <row r="7" spans="1:11" ht="19.5" thickBot="1">
      <c r="A7" s="7"/>
      <c r="B7" s="8" t="s">
        <v>7</v>
      </c>
      <c r="C7" s="9" t="e">
        <f>C8+C13+#REF!+#REF!</f>
        <v>#REF!</v>
      </c>
      <c r="D7" s="9">
        <f>D8+D13+D31+D32</f>
        <v>19.899999999999999</v>
      </c>
      <c r="E7" s="10"/>
      <c r="F7" s="10"/>
      <c r="I7" s="6"/>
      <c r="J7" s="6"/>
      <c r="K7" s="6"/>
    </row>
    <row r="8" spans="1:11" ht="19.5" thickBot="1">
      <c r="A8" s="11">
        <f>A7+1</f>
        <v>1</v>
      </c>
      <c r="B8" s="12" t="s">
        <v>8</v>
      </c>
      <c r="C8" s="13">
        <f>C9+C10+C12</f>
        <v>2.25</v>
      </c>
      <c r="D8" s="14">
        <f>D9+D10+D11+D12</f>
        <v>5.9499999999999993</v>
      </c>
      <c r="I8" s="6"/>
      <c r="J8" s="6"/>
      <c r="K8" s="6"/>
    </row>
    <row r="9" spans="1:11">
      <c r="A9" s="15" t="s">
        <v>9</v>
      </c>
      <c r="B9" s="16" t="s">
        <v>10</v>
      </c>
      <c r="C9" s="17">
        <v>2.25</v>
      </c>
      <c r="D9" s="17">
        <v>3.69</v>
      </c>
      <c r="I9" s="6"/>
      <c r="J9" s="6"/>
      <c r="K9" s="6"/>
    </row>
    <row r="10" spans="1:11" ht="25.5">
      <c r="A10" s="18" t="s">
        <v>11</v>
      </c>
      <c r="B10" s="19" t="s">
        <v>12</v>
      </c>
      <c r="C10" s="20">
        <v>0</v>
      </c>
      <c r="D10" s="20">
        <v>1.41</v>
      </c>
      <c r="I10" s="6"/>
      <c r="J10" s="6"/>
      <c r="K10" s="6"/>
    </row>
    <row r="11" spans="1:11" ht="25.5">
      <c r="A11" s="21" t="s">
        <v>13</v>
      </c>
      <c r="B11" s="22" t="s">
        <v>14</v>
      </c>
      <c r="C11" s="23"/>
      <c r="D11" s="23">
        <v>0.69</v>
      </c>
      <c r="I11" s="6"/>
      <c r="J11" s="6"/>
      <c r="K11" s="6"/>
    </row>
    <row r="12" spans="1:11" ht="15.75" thickBot="1">
      <c r="A12" s="21" t="s">
        <v>15</v>
      </c>
      <c r="B12" s="22" t="s">
        <v>16</v>
      </c>
      <c r="C12" s="23"/>
      <c r="D12" s="23">
        <v>0.16</v>
      </c>
      <c r="I12" s="6"/>
      <c r="J12" s="6"/>
      <c r="K12" s="6"/>
    </row>
    <row r="13" spans="1:11" ht="16.5" thickBot="1">
      <c r="A13" s="24">
        <v>2</v>
      </c>
      <c r="B13" s="25" t="s">
        <v>17</v>
      </c>
      <c r="C13" s="26" t="e">
        <f>C14+#REF!+C21</f>
        <v>#REF!</v>
      </c>
      <c r="D13" s="14">
        <f>D15+D22+D14</f>
        <v>11.849999999999998</v>
      </c>
    </row>
    <row r="14" spans="1:11" ht="63.75">
      <c r="A14" s="15" t="s">
        <v>18</v>
      </c>
      <c r="B14" s="16" t="s">
        <v>19</v>
      </c>
      <c r="C14" s="17">
        <v>0.3</v>
      </c>
      <c r="D14" s="17">
        <v>0.43</v>
      </c>
    </row>
    <row r="15" spans="1:11" ht="63.75" thickBot="1">
      <c r="A15" s="27" t="s">
        <v>20</v>
      </c>
      <c r="B15" s="28" t="s">
        <v>21</v>
      </c>
      <c r="C15" s="29">
        <v>1.49</v>
      </c>
      <c r="D15" s="30">
        <f>D17+D18+D19+D20+D21</f>
        <v>3.54</v>
      </c>
    </row>
    <row r="16" spans="1:11">
      <c r="A16" s="15" t="s">
        <v>22</v>
      </c>
      <c r="B16" s="16" t="s">
        <v>23</v>
      </c>
      <c r="C16" s="17"/>
      <c r="D16" s="17">
        <v>0</v>
      </c>
    </row>
    <row r="17" spans="1:4" ht="25.5">
      <c r="A17" s="18" t="s">
        <v>24</v>
      </c>
      <c r="B17" s="31" t="s">
        <v>25</v>
      </c>
      <c r="C17" s="20">
        <v>0.44</v>
      </c>
      <c r="D17" s="20">
        <v>2.71</v>
      </c>
    </row>
    <row r="18" spans="1:4">
      <c r="A18" s="18" t="s">
        <v>26</v>
      </c>
      <c r="B18" s="19" t="s">
        <v>27</v>
      </c>
      <c r="C18" s="20">
        <v>0.64</v>
      </c>
      <c r="D18" s="20">
        <v>0.83</v>
      </c>
    </row>
    <row r="19" spans="1:4" ht="25.5">
      <c r="A19" s="18" t="s">
        <v>28</v>
      </c>
      <c r="B19" s="19" t="s">
        <v>29</v>
      </c>
      <c r="C19" s="20">
        <v>3.56</v>
      </c>
      <c r="D19" s="20">
        <v>0</v>
      </c>
    </row>
    <row r="20" spans="1:4">
      <c r="A20" s="18" t="s">
        <v>30</v>
      </c>
      <c r="B20" s="19" t="s">
        <v>31</v>
      </c>
      <c r="C20" s="20">
        <v>0.06</v>
      </c>
      <c r="D20" s="20">
        <v>0</v>
      </c>
    </row>
    <row r="21" spans="1:4" ht="15.75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23">
        <v>0</v>
      </c>
    </row>
    <row r="22" spans="1:4" ht="32.25" thickBot="1">
      <c r="A22" s="32" t="s">
        <v>34</v>
      </c>
      <c r="B22" s="12" t="s">
        <v>35</v>
      </c>
      <c r="C22" s="26">
        <v>1.29</v>
      </c>
      <c r="D22" s="14">
        <f>D23+D24+D25+D26+D27+D28+D29+D30</f>
        <v>7.879999999999999</v>
      </c>
    </row>
    <row r="23" spans="1:4" ht="25.5">
      <c r="A23" s="15" t="s">
        <v>36</v>
      </c>
      <c r="B23" s="16" t="s">
        <v>37</v>
      </c>
      <c r="C23" s="17">
        <v>0.06</v>
      </c>
      <c r="D23" s="17">
        <v>1.64</v>
      </c>
    </row>
    <row r="24" spans="1:4">
      <c r="A24" s="18" t="s">
        <v>38</v>
      </c>
      <c r="B24" s="19" t="s">
        <v>39</v>
      </c>
      <c r="C24" s="20">
        <v>0.1</v>
      </c>
      <c r="D24" s="20">
        <v>0.17</v>
      </c>
    </row>
    <row r="25" spans="1:4" ht="51">
      <c r="A25" s="18" t="s">
        <v>40</v>
      </c>
      <c r="B25" s="19" t="s">
        <v>41</v>
      </c>
      <c r="C25" s="20">
        <v>0.05</v>
      </c>
      <c r="D25" s="20">
        <v>3.05</v>
      </c>
    </row>
    <row r="26" spans="1:4" ht="25.5">
      <c r="A26" s="18" t="s">
        <v>72</v>
      </c>
      <c r="B26" s="19" t="s">
        <v>43</v>
      </c>
      <c r="C26" s="20">
        <v>1.81</v>
      </c>
      <c r="D26" s="20">
        <v>1.42</v>
      </c>
    </row>
    <row r="27" spans="1:4">
      <c r="A27" s="18" t="s">
        <v>44</v>
      </c>
      <c r="B27" s="19" t="s">
        <v>45</v>
      </c>
      <c r="C27" s="20">
        <v>0.05</v>
      </c>
      <c r="D27" s="20">
        <v>0.47</v>
      </c>
    </row>
    <row r="28" spans="1:4" ht="51">
      <c r="A28" s="18" t="s">
        <v>46</v>
      </c>
      <c r="B28" s="19" t="s">
        <v>47</v>
      </c>
      <c r="C28" s="20">
        <v>0.15</v>
      </c>
      <c r="D28" s="20">
        <v>0.05</v>
      </c>
    </row>
    <row r="29" spans="1:4">
      <c r="A29" s="18" t="s">
        <v>48</v>
      </c>
      <c r="B29" s="19" t="s">
        <v>49</v>
      </c>
      <c r="C29" s="20">
        <v>1.07</v>
      </c>
      <c r="D29" s="20">
        <v>0.03</v>
      </c>
    </row>
    <row r="30" spans="1:4" ht="39" thickBot="1">
      <c r="A30" s="18" t="s">
        <v>50</v>
      </c>
      <c r="B30" s="19" t="s">
        <v>51</v>
      </c>
      <c r="C30" s="20">
        <v>0.34</v>
      </c>
      <c r="D30" s="20">
        <v>1.05</v>
      </c>
    </row>
    <row r="31" spans="1:4" ht="16.5" thickBot="1">
      <c r="A31" s="24">
        <v>3</v>
      </c>
      <c r="B31" s="12" t="s">
        <v>52</v>
      </c>
      <c r="C31" s="26">
        <v>4.55</v>
      </c>
      <c r="D31" s="14">
        <v>2.1</v>
      </c>
    </row>
    <row r="32" spans="1:4" ht="48" thickBot="1">
      <c r="A32" s="24" t="s">
        <v>73</v>
      </c>
      <c r="B32" s="12" t="s">
        <v>56</v>
      </c>
      <c r="C32" s="26">
        <v>4.55</v>
      </c>
      <c r="D32" s="14"/>
    </row>
    <row r="33" spans="1:4" ht="73.5" customHeight="1">
      <c r="A33" s="80" t="s">
        <v>140</v>
      </c>
      <c r="B33" s="81"/>
      <c r="C33" s="81"/>
      <c r="D33" s="81"/>
    </row>
    <row r="34" spans="1:4">
      <c r="A34" s="33"/>
      <c r="B34" s="34"/>
      <c r="C34" s="35"/>
      <c r="D34" s="34"/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4:D4"/>
    <mergeCell ref="B5:B6"/>
    <mergeCell ref="C5:D5"/>
    <mergeCell ref="A3:D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61"/>
  <sheetViews>
    <sheetView topLeftCell="A28" workbookViewId="0">
      <selection activeCell="B43" sqref="B43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5" customHeight="1">
      <c r="B1" s="82" t="s">
        <v>65</v>
      </c>
      <c r="C1" s="82"/>
      <c r="D1" s="82"/>
    </row>
    <row r="2" spans="1:11" ht="41.25" customHeight="1">
      <c r="A2" s="39"/>
      <c r="B2" s="82"/>
      <c r="C2" s="82"/>
      <c r="D2" s="82"/>
    </row>
    <row r="3" spans="1:11" ht="71.25" customHeight="1">
      <c r="A3" s="83" t="s">
        <v>141</v>
      </c>
      <c r="B3" s="90"/>
      <c r="C3" s="90"/>
      <c r="D3" s="90"/>
    </row>
    <row r="4" spans="1:11" ht="15.75" thickBot="1">
      <c r="B4" s="85"/>
      <c r="C4" s="85"/>
      <c r="D4" s="85"/>
    </row>
    <row r="5" spans="1:11" ht="15.75" customHeight="1" thickBot="1">
      <c r="A5" s="40"/>
      <c r="B5" s="86" t="s">
        <v>2</v>
      </c>
      <c r="C5" s="88" t="s">
        <v>3</v>
      </c>
      <c r="D5" s="89"/>
    </row>
    <row r="6" spans="1:11" ht="33.75" customHeight="1" thickBot="1">
      <c r="A6" s="3" t="s">
        <v>4</v>
      </c>
      <c r="B6" s="87"/>
      <c r="C6" s="41" t="s">
        <v>5</v>
      </c>
      <c r="D6" s="5" t="s">
        <v>77</v>
      </c>
      <c r="I6" s="6"/>
      <c r="J6" s="6"/>
      <c r="K6" s="6"/>
    </row>
    <row r="7" spans="1:11" ht="19.5" thickBot="1">
      <c r="A7" s="7"/>
      <c r="B7" s="8" t="s">
        <v>7</v>
      </c>
      <c r="C7" s="9" t="e">
        <f>C8+C13+#REF!+#REF!</f>
        <v>#REF!</v>
      </c>
      <c r="D7" s="9">
        <f>D8+D13+D31+D32</f>
        <v>19.899999999999999</v>
      </c>
      <c r="E7" s="10"/>
      <c r="F7" s="10"/>
      <c r="I7" s="6"/>
      <c r="J7" s="6"/>
      <c r="K7" s="6"/>
    </row>
    <row r="8" spans="1:11" ht="19.5" thickBot="1">
      <c r="A8" s="11">
        <f>A7+1</f>
        <v>1</v>
      </c>
      <c r="B8" s="12" t="s">
        <v>8</v>
      </c>
      <c r="C8" s="13">
        <f>C9+C10+C12</f>
        <v>2.25</v>
      </c>
      <c r="D8" s="14">
        <f>D9+D10+D11+D12</f>
        <v>5.9499999999999993</v>
      </c>
      <c r="I8" s="6"/>
      <c r="J8" s="6"/>
      <c r="K8" s="6"/>
    </row>
    <row r="9" spans="1:11">
      <c r="A9" s="15" t="s">
        <v>9</v>
      </c>
      <c r="B9" s="16" t="s">
        <v>10</v>
      </c>
      <c r="C9" s="17">
        <v>2.25</v>
      </c>
      <c r="D9" s="17">
        <v>3.69</v>
      </c>
      <c r="I9" s="6"/>
      <c r="J9" s="6"/>
      <c r="K9" s="6"/>
    </row>
    <row r="10" spans="1:11" ht="25.5">
      <c r="A10" s="18" t="s">
        <v>11</v>
      </c>
      <c r="B10" s="19" t="s">
        <v>12</v>
      </c>
      <c r="C10" s="20">
        <v>0</v>
      </c>
      <c r="D10" s="20">
        <v>1.41</v>
      </c>
      <c r="I10" s="6"/>
      <c r="J10" s="6"/>
      <c r="K10" s="6"/>
    </row>
    <row r="11" spans="1:11" ht="25.5">
      <c r="A11" s="21" t="s">
        <v>13</v>
      </c>
      <c r="B11" s="22" t="s">
        <v>14</v>
      </c>
      <c r="C11" s="23"/>
      <c r="D11" s="23">
        <v>0.69</v>
      </c>
      <c r="I11" s="6"/>
      <c r="J11" s="6"/>
      <c r="K11" s="6"/>
    </row>
    <row r="12" spans="1:11" ht="15.75" thickBot="1">
      <c r="A12" s="21" t="s">
        <v>15</v>
      </c>
      <c r="B12" s="22" t="s">
        <v>16</v>
      </c>
      <c r="C12" s="23"/>
      <c r="D12" s="23">
        <v>0.16</v>
      </c>
      <c r="I12" s="6"/>
      <c r="J12" s="6"/>
      <c r="K12" s="6"/>
    </row>
    <row r="13" spans="1:11" ht="16.5" thickBot="1">
      <c r="A13" s="24">
        <v>2</v>
      </c>
      <c r="B13" s="25" t="s">
        <v>17</v>
      </c>
      <c r="C13" s="26" t="e">
        <f>C14+#REF!+C21</f>
        <v>#REF!</v>
      </c>
      <c r="D13" s="14">
        <f>D15+D22+D14</f>
        <v>11.849999999999998</v>
      </c>
    </row>
    <row r="14" spans="1:11" ht="64.5" thickBot="1">
      <c r="A14" s="50" t="s">
        <v>18</v>
      </c>
      <c r="B14" s="51" t="s">
        <v>19</v>
      </c>
      <c r="C14" s="52">
        <v>0.3</v>
      </c>
      <c r="D14" s="52">
        <v>0.43</v>
      </c>
    </row>
    <row r="15" spans="1:11" ht="63.75" thickBot="1">
      <c r="A15" s="32" t="s">
        <v>20</v>
      </c>
      <c r="B15" s="12" t="s">
        <v>21</v>
      </c>
      <c r="C15" s="26">
        <v>1.49</v>
      </c>
      <c r="D15" s="14">
        <f>D17+D18+D19+D20+D21</f>
        <v>3.54</v>
      </c>
    </row>
    <row r="16" spans="1:11">
      <c r="A16" s="15" t="s">
        <v>22</v>
      </c>
      <c r="B16" s="16" t="s">
        <v>23</v>
      </c>
      <c r="C16" s="17"/>
      <c r="D16" s="17">
        <v>0</v>
      </c>
    </row>
    <row r="17" spans="1:4" ht="25.5">
      <c r="A17" s="18" t="s">
        <v>24</v>
      </c>
      <c r="B17" s="31" t="s">
        <v>25</v>
      </c>
      <c r="C17" s="20">
        <v>0.44</v>
      </c>
      <c r="D17" s="20">
        <v>2.71</v>
      </c>
    </row>
    <row r="18" spans="1:4">
      <c r="A18" s="18" t="s">
        <v>26</v>
      </c>
      <c r="B18" s="19" t="s">
        <v>27</v>
      </c>
      <c r="C18" s="20">
        <v>0.64</v>
      </c>
      <c r="D18" s="20">
        <v>0.83</v>
      </c>
    </row>
    <row r="19" spans="1:4" ht="25.5">
      <c r="A19" s="18" t="s">
        <v>28</v>
      </c>
      <c r="B19" s="19" t="s">
        <v>29</v>
      </c>
      <c r="C19" s="20">
        <v>3.56</v>
      </c>
      <c r="D19" s="20">
        <v>0</v>
      </c>
    </row>
    <row r="20" spans="1:4">
      <c r="A20" s="18" t="s">
        <v>30</v>
      </c>
      <c r="B20" s="19" t="s">
        <v>31</v>
      </c>
      <c r="C20" s="20">
        <v>0.06</v>
      </c>
      <c r="D20" s="20">
        <v>0</v>
      </c>
    </row>
    <row r="21" spans="1:4" ht="15.75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23">
        <v>0</v>
      </c>
    </row>
    <row r="22" spans="1:4" ht="32.25" thickBot="1">
      <c r="A22" s="32" t="s">
        <v>34</v>
      </c>
      <c r="B22" s="12" t="s">
        <v>35</v>
      </c>
      <c r="C22" s="26">
        <v>1.29</v>
      </c>
      <c r="D22" s="14">
        <f>D23+D24+D25+D26+D27+D28+D29+D30</f>
        <v>7.879999999999999</v>
      </c>
    </row>
    <row r="23" spans="1:4" ht="25.5">
      <c r="A23" s="15" t="s">
        <v>36</v>
      </c>
      <c r="B23" s="16" t="s">
        <v>37</v>
      </c>
      <c r="C23" s="17">
        <v>0.06</v>
      </c>
      <c r="D23" s="17">
        <v>1.64</v>
      </c>
    </row>
    <row r="24" spans="1:4">
      <c r="A24" s="18" t="s">
        <v>38</v>
      </c>
      <c r="B24" s="19" t="s">
        <v>39</v>
      </c>
      <c r="C24" s="20">
        <v>0.1</v>
      </c>
      <c r="D24" s="20">
        <v>0.17</v>
      </c>
    </row>
    <row r="25" spans="1:4" ht="51">
      <c r="A25" s="18" t="s">
        <v>40</v>
      </c>
      <c r="B25" s="19" t="s">
        <v>41</v>
      </c>
      <c r="C25" s="20">
        <v>0.05</v>
      </c>
      <c r="D25" s="20">
        <v>3.05</v>
      </c>
    </row>
    <row r="26" spans="1:4" ht="25.5">
      <c r="A26" s="18" t="s">
        <v>72</v>
      </c>
      <c r="B26" s="19" t="s">
        <v>43</v>
      </c>
      <c r="C26" s="20">
        <v>1.81</v>
      </c>
      <c r="D26" s="20">
        <v>1.42</v>
      </c>
    </row>
    <row r="27" spans="1:4">
      <c r="A27" s="18" t="s">
        <v>44</v>
      </c>
      <c r="B27" s="19" t="s">
        <v>45</v>
      </c>
      <c r="C27" s="20">
        <v>0.05</v>
      </c>
      <c r="D27" s="20">
        <v>0.47</v>
      </c>
    </row>
    <row r="28" spans="1:4" ht="51">
      <c r="A28" s="18" t="s">
        <v>46</v>
      </c>
      <c r="B28" s="19" t="s">
        <v>47</v>
      </c>
      <c r="C28" s="20">
        <v>0.15</v>
      </c>
      <c r="D28" s="20">
        <v>0.05</v>
      </c>
    </row>
    <row r="29" spans="1:4">
      <c r="A29" s="18" t="s">
        <v>48</v>
      </c>
      <c r="B29" s="19" t="s">
        <v>49</v>
      </c>
      <c r="C29" s="20">
        <v>1.07</v>
      </c>
      <c r="D29" s="20">
        <v>0.03</v>
      </c>
    </row>
    <row r="30" spans="1:4" ht="39" thickBot="1">
      <c r="A30" s="18" t="s">
        <v>50</v>
      </c>
      <c r="B30" s="19" t="s">
        <v>51</v>
      </c>
      <c r="C30" s="20">
        <v>0.34</v>
      </c>
      <c r="D30" s="20">
        <v>1.05</v>
      </c>
    </row>
    <row r="31" spans="1:4" ht="16.5" thickBot="1">
      <c r="A31" s="24">
        <v>3</v>
      </c>
      <c r="B31" s="12" t="s">
        <v>52</v>
      </c>
      <c r="C31" s="26">
        <v>4.55</v>
      </c>
      <c r="D31" s="14">
        <v>2.1</v>
      </c>
    </row>
    <row r="32" spans="1:4" ht="48" thickBot="1">
      <c r="A32" s="24" t="s">
        <v>73</v>
      </c>
      <c r="B32" s="12" t="s">
        <v>56</v>
      </c>
      <c r="C32" s="26">
        <v>4.55</v>
      </c>
      <c r="D32" s="14"/>
    </row>
    <row r="33" spans="1:4" ht="85.5" customHeight="1">
      <c r="A33" s="80" t="s">
        <v>142</v>
      </c>
      <c r="B33" s="81"/>
      <c r="C33" s="81"/>
      <c r="D33" s="81"/>
    </row>
    <row r="34" spans="1:4">
      <c r="A34" s="33"/>
      <c r="B34" s="34"/>
      <c r="C34" s="35"/>
      <c r="D34" s="34"/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4:D4"/>
    <mergeCell ref="B5:B6"/>
    <mergeCell ref="C5:D5"/>
    <mergeCell ref="A3:D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61"/>
  <sheetViews>
    <sheetView topLeftCell="A28" workbookViewId="0">
      <selection activeCell="D39" sqref="D39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5" customHeight="1">
      <c r="B1" s="82" t="s">
        <v>143</v>
      </c>
      <c r="C1" s="82"/>
      <c r="D1" s="82"/>
    </row>
    <row r="2" spans="1:11" ht="36" customHeight="1">
      <c r="A2" s="39"/>
      <c r="B2" s="82"/>
      <c r="C2" s="82"/>
      <c r="D2" s="82"/>
    </row>
    <row r="3" spans="1:11" ht="64.5" customHeight="1">
      <c r="B3" s="83" t="s">
        <v>144</v>
      </c>
      <c r="C3" s="84"/>
      <c r="D3" s="84"/>
    </row>
    <row r="4" spans="1:11" ht="15.75" thickBot="1">
      <c r="B4" s="85"/>
      <c r="C4" s="85"/>
      <c r="D4" s="85"/>
    </row>
    <row r="5" spans="1:11" ht="15.75" customHeight="1" thickBot="1">
      <c r="A5" s="40"/>
      <c r="B5" s="86" t="s">
        <v>2</v>
      </c>
      <c r="C5" s="88" t="s">
        <v>3</v>
      </c>
      <c r="D5" s="89"/>
    </row>
    <row r="6" spans="1:11" ht="49.5" customHeight="1" thickBot="1">
      <c r="A6" s="3" t="s">
        <v>4</v>
      </c>
      <c r="B6" s="87"/>
      <c r="C6" s="41" t="s">
        <v>5</v>
      </c>
      <c r="D6" s="5" t="s">
        <v>71</v>
      </c>
    </row>
    <row r="7" spans="1:11" ht="19.5" thickBot="1">
      <c r="A7" s="7"/>
      <c r="B7" s="8" t="s">
        <v>7</v>
      </c>
      <c r="C7" s="9" t="e">
        <f>C8+C13+#REF!+#REF!</f>
        <v>#REF!</v>
      </c>
      <c r="D7" s="9">
        <f>D8+D13+D31+D32</f>
        <v>25.78</v>
      </c>
      <c r="E7" s="10"/>
      <c r="F7" s="10"/>
      <c r="H7" s="6"/>
      <c r="I7" s="6"/>
      <c r="J7" s="6"/>
      <c r="K7" s="6"/>
    </row>
    <row r="8" spans="1:11" ht="19.5" thickBot="1">
      <c r="A8" s="11">
        <f>A7+1</f>
        <v>1</v>
      </c>
      <c r="B8" s="12" t="s">
        <v>8</v>
      </c>
      <c r="C8" s="13">
        <f>C9+C10+C12</f>
        <v>2.25</v>
      </c>
      <c r="D8" s="14">
        <f>D9+D10+D11+D12</f>
        <v>7.1099999999999994</v>
      </c>
      <c r="H8" s="6"/>
      <c r="I8" s="6"/>
      <c r="J8" s="6"/>
      <c r="K8" s="6"/>
    </row>
    <row r="9" spans="1:11">
      <c r="A9" s="15" t="s">
        <v>9</v>
      </c>
      <c r="B9" s="16" t="s">
        <v>10</v>
      </c>
      <c r="C9" s="17">
        <v>2.25</v>
      </c>
      <c r="D9" s="17">
        <v>4.99</v>
      </c>
      <c r="H9" s="6"/>
      <c r="I9" s="6"/>
      <c r="J9" s="6"/>
      <c r="K9" s="6"/>
    </row>
    <row r="10" spans="1:11" ht="25.5">
      <c r="A10" s="18" t="s">
        <v>11</v>
      </c>
      <c r="B10" s="19" t="s">
        <v>12</v>
      </c>
      <c r="C10" s="20">
        <v>0</v>
      </c>
      <c r="D10" s="20">
        <v>1.35</v>
      </c>
      <c r="H10" s="6"/>
      <c r="I10" s="6"/>
      <c r="J10" s="6"/>
      <c r="K10" s="6"/>
    </row>
    <row r="11" spans="1:11" ht="25.5">
      <c r="A11" s="21" t="s">
        <v>13</v>
      </c>
      <c r="B11" s="22" t="s">
        <v>14</v>
      </c>
      <c r="C11" s="23"/>
      <c r="D11" s="23">
        <v>0.6</v>
      </c>
      <c r="H11" s="6"/>
      <c r="I11" s="6"/>
      <c r="J11" s="6"/>
      <c r="K11" s="6"/>
    </row>
    <row r="12" spans="1:11" ht="15.75" thickBot="1">
      <c r="A12" s="21" t="s">
        <v>15</v>
      </c>
      <c r="B12" s="22" t="s">
        <v>16</v>
      </c>
      <c r="C12" s="23"/>
      <c r="D12" s="23">
        <v>0.17</v>
      </c>
      <c r="H12" s="6"/>
      <c r="I12" s="6"/>
      <c r="J12" s="6"/>
      <c r="K12" s="6"/>
    </row>
    <row r="13" spans="1:11" ht="16.5" thickBot="1">
      <c r="A13" s="24">
        <v>2</v>
      </c>
      <c r="B13" s="25" t="s">
        <v>17</v>
      </c>
      <c r="C13" s="26" t="e">
        <f>C14+#REF!+C21</f>
        <v>#REF!</v>
      </c>
      <c r="D13" s="14">
        <f>D15+D22+D14</f>
        <v>16.62</v>
      </c>
    </row>
    <row r="14" spans="1:11" ht="63.75">
      <c r="A14" s="15" t="s">
        <v>18</v>
      </c>
      <c r="B14" s="16" t="s">
        <v>19</v>
      </c>
      <c r="C14" s="17">
        <v>0.3</v>
      </c>
      <c r="D14" s="17">
        <v>0.44</v>
      </c>
    </row>
    <row r="15" spans="1:11" ht="63.75" thickBot="1">
      <c r="A15" s="27" t="s">
        <v>20</v>
      </c>
      <c r="B15" s="28" t="s">
        <v>21</v>
      </c>
      <c r="C15" s="29">
        <v>1.49</v>
      </c>
      <c r="D15" s="30">
        <f>D17+D18+D19+D20+D21</f>
        <v>7.7700000000000005</v>
      </c>
    </row>
    <row r="16" spans="1:11">
      <c r="A16" s="15" t="s">
        <v>22</v>
      </c>
      <c r="B16" s="16" t="s">
        <v>23</v>
      </c>
      <c r="C16" s="17"/>
      <c r="D16" s="17">
        <v>0</v>
      </c>
    </row>
    <row r="17" spans="1:4" ht="25.5">
      <c r="A17" s="18" t="s">
        <v>24</v>
      </c>
      <c r="B17" s="31" t="s">
        <v>25</v>
      </c>
      <c r="C17" s="20">
        <v>0.44</v>
      </c>
      <c r="D17" s="20">
        <v>2.64</v>
      </c>
    </row>
    <row r="18" spans="1:4">
      <c r="A18" s="18" t="s">
        <v>26</v>
      </c>
      <c r="B18" s="19" t="s">
        <v>27</v>
      </c>
      <c r="C18" s="20">
        <v>0.64</v>
      </c>
      <c r="D18" s="20">
        <v>0.57999999999999996</v>
      </c>
    </row>
    <row r="19" spans="1:4" ht="25.5">
      <c r="A19" s="18" t="s">
        <v>28</v>
      </c>
      <c r="B19" s="19" t="s">
        <v>29</v>
      </c>
      <c r="C19" s="20">
        <v>3.56</v>
      </c>
      <c r="D19" s="20">
        <v>0</v>
      </c>
    </row>
    <row r="20" spans="1:4">
      <c r="A20" s="18" t="s">
        <v>30</v>
      </c>
      <c r="B20" s="19" t="s">
        <v>31</v>
      </c>
      <c r="C20" s="20">
        <v>0.06</v>
      </c>
      <c r="D20" s="20">
        <v>4.49</v>
      </c>
    </row>
    <row r="21" spans="1:4" ht="15.75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23">
        <v>0.06</v>
      </c>
    </row>
    <row r="22" spans="1:4" ht="32.25" thickBot="1">
      <c r="A22" s="32" t="s">
        <v>34</v>
      </c>
      <c r="B22" s="12" t="s">
        <v>35</v>
      </c>
      <c r="C22" s="26">
        <v>1.29</v>
      </c>
      <c r="D22" s="14">
        <f>D23+D24+D25+D26+D27+D28+D29+D30</f>
        <v>8.41</v>
      </c>
    </row>
    <row r="23" spans="1:4" ht="25.5">
      <c r="A23" s="15" t="s">
        <v>36</v>
      </c>
      <c r="B23" s="16" t="s">
        <v>37</v>
      </c>
      <c r="C23" s="17">
        <v>0.06</v>
      </c>
      <c r="D23" s="17">
        <v>2.2400000000000002</v>
      </c>
    </row>
    <row r="24" spans="1:4">
      <c r="A24" s="18" t="s">
        <v>38</v>
      </c>
      <c r="B24" s="19" t="s">
        <v>39</v>
      </c>
      <c r="C24" s="20">
        <v>0.1</v>
      </c>
      <c r="D24" s="20">
        <v>0.15</v>
      </c>
    </row>
    <row r="25" spans="1:4" ht="51">
      <c r="A25" s="18" t="s">
        <v>40</v>
      </c>
      <c r="B25" s="19" t="s">
        <v>41</v>
      </c>
      <c r="C25" s="20">
        <v>0.05</v>
      </c>
      <c r="D25" s="20">
        <v>3.02</v>
      </c>
    </row>
    <row r="26" spans="1:4" ht="25.5">
      <c r="A26" s="18" t="s">
        <v>72</v>
      </c>
      <c r="B26" s="19" t="s">
        <v>43</v>
      </c>
      <c r="C26" s="20">
        <v>1.81</v>
      </c>
      <c r="D26" s="20">
        <v>1.35</v>
      </c>
    </row>
    <row r="27" spans="1:4">
      <c r="A27" s="18" t="s">
        <v>44</v>
      </c>
      <c r="B27" s="19" t="s">
        <v>45</v>
      </c>
      <c r="C27" s="20">
        <v>0.05</v>
      </c>
      <c r="D27" s="20">
        <v>0.52</v>
      </c>
    </row>
    <row r="28" spans="1:4" ht="51">
      <c r="A28" s="18" t="s">
        <v>46</v>
      </c>
      <c r="B28" s="19" t="s">
        <v>47</v>
      </c>
      <c r="C28" s="20">
        <v>0.15</v>
      </c>
      <c r="D28" s="20">
        <v>0.05</v>
      </c>
    </row>
    <row r="29" spans="1:4">
      <c r="A29" s="18" t="s">
        <v>48</v>
      </c>
      <c r="B29" s="19" t="s">
        <v>49</v>
      </c>
      <c r="C29" s="20">
        <v>1.07</v>
      </c>
      <c r="D29" s="20">
        <v>0.03</v>
      </c>
    </row>
    <row r="30" spans="1:4" ht="39" thickBot="1">
      <c r="A30" s="18" t="s">
        <v>50</v>
      </c>
      <c r="B30" s="19" t="s">
        <v>51</v>
      </c>
      <c r="C30" s="20">
        <v>0.34</v>
      </c>
      <c r="D30" s="20">
        <v>1.05</v>
      </c>
    </row>
    <row r="31" spans="1:4" ht="16.5" thickBot="1">
      <c r="A31" s="24">
        <v>3</v>
      </c>
      <c r="B31" s="12" t="s">
        <v>52</v>
      </c>
      <c r="C31" s="26">
        <v>4.55</v>
      </c>
      <c r="D31" s="14">
        <v>2.0499999999999998</v>
      </c>
    </row>
    <row r="32" spans="1:4" ht="48" thickBot="1">
      <c r="A32" s="24" t="s">
        <v>73</v>
      </c>
      <c r="B32" s="12" t="s">
        <v>57</v>
      </c>
      <c r="C32" s="26">
        <v>4.55</v>
      </c>
      <c r="D32" s="14"/>
    </row>
    <row r="33" spans="1:4" ht="82.5" customHeight="1">
      <c r="A33" s="80" t="s">
        <v>145</v>
      </c>
      <c r="B33" s="81"/>
      <c r="C33" s="81"/>
      <c r="D33" s="81"/>
    </row>
    <row r="34" spans="1:4">
      <c r="A34" s="33"/>
      <c r="B34" s="34"/>
      <c r="C34" s="35"/>
      <c r="D34" s="34"/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61"/>
  <sheetViews>
    <sheetView topLeftCell="A28" workbookViewId="0">
      <selection activeCell="F33" sqref="F33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5" max="5" width="14.2851562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261" max="261" width="14.2851562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517" max="517" width="14.2851562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773" max="773" width="14.2851562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029" max="1029" width="14.2851562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285" max="1285" width="14.2851562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541" max="1541" width="14.2851562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1797" max="1797" width="14.2851562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053" max="2053" width="14.2851562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309" max="2309" width="14.2851562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565" max="2565" width="14.2851562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2821" max="2821" width="14.2851562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077" max="3077" width="14.2851562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333" max="3333" width="14.2851562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589" max="3589" width="14.2851562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3845" max="3845" width="14.2851562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101" max="4101" width="14.2851562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357" max="4357" width="14.2851562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613" max="4613" width="14.2851562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4869" max="4869" width="14.2851562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125" max="5125" width="14.2851562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381" max="5381" width="14.2851562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637" max="5637" width="14.2851562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5893" max="5893" width="14.2851562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149" max="6149" width="14.2851562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405" max="6405" width="14.2851562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661" max="6661" width="14.2851562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6917" max="6917" width="14.2851562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173" max="7173" width="14.2851562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429" max="7429" width="14.2851562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685" max="7685" width="14.2851562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7941" max="7941" width="14.2851562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197" max="8197" width="14.2851562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453" max="8453" width="14.2851562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709" max="8709" width="14.2851562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8965" max="8965" width="14.2851562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221" max="9221" width="14.2851562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477" max="9477" width="14.2851562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733" max="9733" width="14.2851562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9989" max="9989" width="14.2851562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245" max="10245" width="14.2851562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501" max="10501" width="14.2851562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0757" max="10757" width="14.2851562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013" max="11013" width="14.2851562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269" max="11269" width="14.2851562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525" max="11525" width="14.2851562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1781" max="11781" width="14.2851562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037" max="12037" width="14.2851562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293" max="12293" width="14.2851562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549" max="12549" width="14.2851562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2805" max="12805" width="14.2851562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061" max="13061" width="14.2851562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317" max="13317" width="14.2851562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573" max="13573" width="14.2851562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3829" max="13829" width="14.2851562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085" max="14085" width="14.2851562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341" max="14341" width="14.2851562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597" max="14597" width="14.2851562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4853" max="14853" width="14.2851562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109" max="15109" width="14.2851562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365" max="15365" width="14.2851562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621" max="15621" width="14.2851562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5877" max="15877" width="14.2851562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  <col min="16133" max="16133" width="14.28515625" customWidth="1"/>
  </cols>
  <sheetData>
    <row r="1" spans="1:12" ht="12.75" customHeight="1">
      <c r="B1" s="82" t="s">
        <v>146</v>
      </c>
      <c r="C1" s="82"/>
      <c r="D1" s="82"/>
    </row>
    <row r="2" spans="1:12" ht="38.25" customHeight="1">
      <c r="A2" s="39"/>
      <c r="B2" s="82"/>
      <c r="C2" s="82"/>
      <c r="D2" s="82"/>
    </row>
    <row r="3" spans="1:12" ht="66" customHeight="1">
      <c r="B3" s="83" t="s">
        <v>147</v>
      </c>
      <c r="C3" s="84"/>
      <c r="D3" s="84"/>
    </row>
    <row r="4" spans="1:12" ht="15" customHeight="1" thickBot="1">
      <c r="B4" s="85"/>
      <c r="C4" s="85"/>
      <c r="D4" s="85"/>
    </row>
    <row r="5" spans="1:12" ht="27" customHeight="1" thickBot="1">
      <c r="A5" s="40"/>
      <c r="B5" s="86" t="s">
        <v>2</v>
      </c>
      <c r="C5" s="88" t="s">
        <v>3</v>
      </c>
      <c r="D5" s="89"/>
    </row>
    <row r="6" spans="1:12" ht="30" customHeight="1" thickBot="1">
      <c r="A6" s="3" t="s">
        <v>4</v>
      </c>
      <c r="B6" s="87"/>
      <c r="C6" s="41" t="s">
        <v>5</v>
      </c>
      <c r="D6" s="41" t="s">
        <v>71</v>
      </c>
      <c r="E6" s="62"/>
      <c r="F6" s="6"/>
      <c r="H6" s="6"/>
      <c r="I6" s="6"/>
      <c r="J6" s="6"/>
      <c r="K6" s="6"/>
      <c r="L6" s="6"/>
    </row>
    <row r="7" spans="1:12" ht="39.950000000000003" customHeight="1" thickBot="1">
      <c r="A7" s="7"/>
      <c r="B7" s="8" t="s">
        <v>7</v>
      </c>
      <c r="C7" s="9" t="e">
        <f>C8+C13+#REF!+#REF!</f>
        <v>#REF!</v>
      </c>
      <c r="D7" s="43">
        <f>D8+D13+D31+D32</f>
        <v>23.75</v>
      </c>
      <c r="E7" s="62"/>
      <c r="F7" s="38"/>
      <c r="H7" s="6"/>
      <c r="I7" s="6"/>
      <c r="J7" s="6"/>
      <c r="K7" s="6"/>
      <c r="L7" s="6"/>
    </row>
    <row r="8" spans="1:12" ht="18" customHeight="1" thickBot="1">
      <c r="A8" s="11">
        <f>A7+1</f>
        <v>1</v>
      </c>
      <c r="B8" s="12" t="s">
        <v>8</v>
      </c>
      <c r="C8" s="13">
        <f>C9+C10+C12</f>
        <v>2.25</v>
      </c>
      <c r="D8" s="45">
        <f>D9+D10+D11+D12</f>
        <v>6.14</v>
      </c>
      <c r="E8" s="62"/>
      <c r="F8" s="6"/>
      <c r="H8" s="6"/>
      <c r="I8" s="6"/>
      <c r="J8" s="6"/>
      <c r="K8" s="6"/>
      <c r="L8" s="6"/>
    </row>
    <row r="9" spans="1:12" ht="20.25" customHeight="1">
      <c r="A9" s="15" t="s">
        <v>9</v>
      </c>
      <c r="B9" s="16" t="s">
        <v>10</v>
      </c>
      <c r="C9" s="17">
        <v>2.25</v>
      </c>
      <c r="D9" s="46">
        <v>4.8</v>
      </c>
      <c r="E9" s="47"/>
      <c r="F9" s="6"/>
      <c r="H9" s="6"/>
      <c r="I9" s="6"/>
      <c r="J9" s="6"/>
      <c r="K9" s="6"/>
      <c r="L9" s="6"/>
    </row>
    <row r="10" spans="1:12" ht="29.25" customHeight="1">
      <c r="A10" s="18" t="s">
        <v>11</v>
      </c>
      <c r="B10" s="19" t="s">
        <v>12</v>
      </c>
      <c r="C10" s="20">
        <v>0</v>
      </c>
      <c r="D10" s="48">
        <v>0.64</v>
      </c>
      <c r="E10" s="47"/>
      <c r="F10" s="6"/>
      <c r="H10" s="6"/>
      <c r="I10" s="6"/>
      <c r="J10" s="6"/>
      <c r="K10" s="6"/>
      <c r="L10" s="6"/>
    </row>
    <row r="11" spans="1:12" ht="29.25" customHeight="1">
      <c r="A11" s="21" t="s">
        <v>13</v>
      </c>
      <c r="B11" s="22" t="s">
        <v>14</v>
      </c>
      <c r="C11" s="23"/>
      <c r="D11" s="49">
        <v>0.55000000000000004</v>
      </c>
      <c r="E11" s="47"/>
      <c r="F11" s="6"/>
      <c r="H11" s="6"/>
      <c r="I11" s="6"/>
      <c r="J11" s="6"/>
      <c r="K11" s="6"/>
      <c r="L11" s="6"/>
    </row>
    <row r="12" spans="1:12" ht="19.5" customHeight="1" thickBot="1">
      <c r="A12" s="21" t="s">
        <v>15</v>
      </c>
      <c r="B12" s="22" t="s">
        <v>16</v>
      </c>
      <c r="C12" s="23"/>
      <c r="D12" s="49">
        <v>0.15</v>
      </c>
      <c r="E12" s="47"/>
      <c r="F12" s="6"/>
      <c r="H12" s="6"/>
      <c r="I12" s="6"/>
      <c r="J12" s="6"/>
      <c r="K12" s="6"/>
      <c r="L12" s="6"/>
    </row>
    <row r="13" spans="1:12" ht="17.25" customHeight="1" thickBot="1">
      <c r="A13" s="24">
        <v>2</v>
      </c>
      <c r="B13" s="25" t="s">
        <v>17</v>
      </c>
      <c r="C13" s="26" t="e">
        <f>C14+#REF!+C21</f>
        <v>#REF!</v>
      </c>
      <c r="D13" s="45">
        <f>D15+D22+D14</f>
        <v>15.610000000000001</v>
      </c>
      <c r="E13" s="62"/>
      <c r="F13" s="6"/>
      <c r="H13" s="6"/>
      <c r="I13" s="6"/>
      <c r="J13" s="6"/>
      <c r="K13" s="6"/>
      <c r="L13" s="6"/>
    </row>
    <row r="14" spans="1:12" ht="74.25" customHeight="1">
      <c r="A14" s="15" t="s">
        <v>18</v>
      </c>
      <c r="B14" s="16" t="s">
        <v>19</v>
      </c>
      <c r="C14" s="17">
        <v>0.3</v>
      </c>
      <c r="D14" s="46">
        <v>0.41</v>
      </c>
      <c r="E14" s="47"/>
      <c r="F14" s="6"/>
    </row>
    <row r="15" spans="1:12" ht="62.25" customHeight="1" thickBot="1">
      <c r="A15" s="27" t="s">
        <v>20</v>
      </c>
      <c r="B15" s="28" t="s">
        <v>21</v>
      </c>
      <c r="C15" s="29">
        <v>1.49</v>
      </c>
      <c r="D15" s="63">
        <f>D17+D18+D19+D20+D21</f>
        <v>7.17</v>
      </c>
      <c r="E15" s="62"/>
      <c r="F15" s="6"/>
    </row>
    <row r="16" spans="1:12" ht="15" customHeight="1">
      <c r="A16" s="15" t="s">
        <v>22</v>
      </c>
      <c r="B16" s="16" t="s">
        <v>23</v>
      </c>
      <c r="C16" s="17"/>
      <c r="D16" s="46">
        <v>0</v>
      </c>
      <c r="E16" s="47"/>
      <c r="F16" s="6"/>
    </row>
    <row r="17" spans="1:6" ht="28.5" customHeight="1">
      <c r="A17" s="18" t="s">
        <v>24</v>
      </c>
      <c r="B17" s="31" t="s">
        <v>25</v>
      </c>
      <c r="C17" s="20">
        <v>0.44</v>
      </c>
      <c r="D17" s="48">
        <v>2.5</v>
      </c>
      <c r="E17" s="47"/>
      <c r="F17" s="6"/>
    </row>
    <row r="18" spans="1:6" ht="15" customHeight="1">
      <c r="A18" s="18" t="s">
        <v>26</v>
      </c>
      <c r="B18" s="19" t="s">
        <v>27</v>
      </c>
      <c r="C18" s="20">
        <v>0.64</v>
      </c>
      <c r="D18" s="48">
        <v>0.5</v>
      </c>
      <c r="E18" s="47"/>
      <c r="F18" s="6"/>
    </row>
    <row r="19" spans="1:6" ht="24" customHeight="1">
      <c r="A19" s="18" t="s">
        <v>66</v>
      </c>
      <c r="B19" s="19" t="s">
        <v>29</v>
      </c>
      <c r="C19" s="20">
        <v>3.56</v>
      </c>
      <c r="D19" s="48">
        <v>0</v>
      </c>
      <c r="E19" s="47"/>
      <c r="F19" s="6"/>
    </row>
    <row r="20" spans="1:6" ht="15.75" customHeight="1">
      <c r="A20" s="18" t="s">
        <v>30</v>
      </c>
      <c r="B20" s="19" t="s">
        <v>31</v>
      </c>
      <c r="C20" s="20">
        <v>0.06</v>
      </c>
      <c r="D20" s="48">
        <v>4.1100000000000003</v>
      </c>
      <c r="E20" s="47"/>
      <c r="F20" s="6"/>
    </row>
    <row r="21" spans="1:6" ht="16.5" customHeight="1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49">
        <v>0.06</v>
      </c>
      <c r="E21" s="47"/>
      <c r="F21" s="6"/>
    </row>
    <row r="22" spans="1:6" ht="32.25" customHeight="1" thickBot="1">
      <c r="A22" s="32" t="s">
        <v>34</v>
      </c>
      <c r="B22" s="12" t="s">
        <v>35</v>
      </c>
      <c r="C22" s="26">
        <v>1.29</v>
      </c>
      <c r="D22" s="45">
        <f>D23+D24+D25+D26+D27+D28+D29+D30</f>
        <v>8.0300000000000011</v>
      </c>
      <c r="E22" s="62"/>
      <c r="F22" s="6"/>
    </row>
    <row r="23" spans="1:6" ht="24" customHeight="1">
      <c r="A23" s="15" t="s">
        <v>36</v>
      </c>
      <c r="B23" s="16" t="s">
        <v>37</v>
      </c>
      <c r="C23" s="17">
        <v>0.06</v>
      </c>
      <c r="D23" s="46">
        <v>2.1</v>
      </c>
      <c r="E23" s="47"/>
      <c r="F23" s="6"/>
    </row>
    <row r="24" spans="1:6" ht="18" customHeight="1">
      <c r="A24" s="18" t="s">
        <v>38</v>
      </c>
      <c r="B24" s="19" t="s">
        <v>39</v>
      </c>
      <c r="C24" s="20">
        <v>0.1</v>
      </c>
      <c r="D24" s="48">
        <v>0.15</v>
      </c>
      <c r="E24" s="47"/>
      <c r="F24" s="6"/>
    </row>
    <row r="25" spans="1:6" ht="51" customHeight="1">
      <c r="A25" s="18" t="s">
        <v>40</v>
      </c>
      <c r="B25" s="19" t="s">
        <v>41</v>
      </c>
      <c r="C25" s="20">
        <v>0.05</v>
      </c>
      <c r="D25" s="48">
        <v>2.9</v>
      </c>
      <c r="E25" s="47"/>
      <c r="F25" s="6"/>
    </row>
    <row r="26" spans="1:6" ht="26.25" customHeight="1">
      <c r="A26" s="18" t="s">
        <v>72</v>
      </c>
      <c r="B26" s="19" t="s">
        <v>43</v>
      </c>
      <c r="C26" s="20">
        <v>1.81</v>
      </c>
      <c r="D26" s="48">
        <v>1.35</v>
      </c>
      <c r="E26" s="47"/>
      <c r="F26" s="6"/>
    </row>
    <row r="27" spans="1:6" ht="15.75" customHeight="1">
      <c r="A27" s="18" t="s">
        <v>44</v>
      </c>
      <c r="B27" s="19" t="s">
        <v>45</v>
      </c>
      <c r="C27" s="20">
        <v>0.05</v>
      </c>
      <c r="D27" s="48">
        <v>0.45</v>
      </c>
      <c r="E27" s="47"/>
      <c r="F27" s="6"/>
    </row>
    <row r="28" spans="1:6" ht="54.75" customHeight="1">
      <c r="A28" s="18" t="s">
        <v>46</v>
      </c>
      <c r="B28" s="19" t="s">
        <v>47</v>
      </c>
      <c r="C28" s="20">
        <v>0.15</v>
      </c>
      <c r="D28" s="48">
        <v>0.05</v>
      </c>
      <c r="E28" s="47"/>
      <c r="F28" s="6"/>
    </row>
    <row r="29" spans="1:6" ht="15" customHeight="1">
      <c r="A29" s="18" t="s">
        <v>48</v>
      </c>
      <c r="B29" s="19" t="s">
        <v>49</v>
      </c>
      <c r="C29" s="20">
        <v>1.07</v>
      </c>
      <c r="D29" s="48">
        <v>0.03</v>
      </c>
      <c r="E29" s="47"/>
      <c r="F29" s="6"/>
    </row>
    <row r="30" spans="1:6" ht="40.5" customHeight="1" thickBot="1">
      <c r="A30" s="18" t="s">
        <v>50</v>
      </c>
      <c r="B30" s="19" t="s">
        <v>51</v>
      </c>
      <c r="C30" s="20">
        <v>0.34</v>
      </c>
      <c r="D30" s="48">
        <v>1</v>
      </c>
      <c r="E30" s="47"/>
      <c r="F30" s="6"/>
    </row>
    <row r="31" spans="1:6" ht="23.25" customHeight="1" thickBot="1">
      <c r="A31" s="24">
        <v>3</v>
      </c>
      <c r="B31" s="12" t="s">
        <v>52</v>
      </c>
      <c r="C31" s="26">
        <v>4.55</v>
      </c>
      <c r="D31" s="45">
        <v>2</v>
      </c>
      <c r="E31" s="62"/>
      <c r="F31" s="6"/>
    </row>
    <row r="32" spans="1:6" ht="54" customHeight="1" thickBot="1">
      <c r="A32" s="24" t="s">
        <v>73</v>
      </c>
      <c r="B32" s="12" t="s">
        <v>57</v>
      </c>
      <c r="C32" s="26">
        <v>4.55</v>
      </c>
      <c r="D32" s="45"/>
      <c r="E32" s="54"/>
      <c r="F32" s="6"/>
    </row>
    <row r="33" spans="1:4" ht="86.25" customHeight="1">
      <c r="A33" s="80" t="s">
        <v>148</v>
      </c>
      <c r="B33" s="81"/>
      <c r="C33" s="81"/>
      <c r="D33" s="81"/>
    </row>
    <row r="34" spans="1:4" ht="130.5" customHeight="1">
      <c r="A34" s="33"/>
      <c r="B34" s="34"/>
      <c r="C34" s="35"/>
      <c r="D34" s="34"/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61"/>
  <sheetViews>
    <sheetView topLeftCell="A31" workbookViewId="0">
      <selection activeCell="A34" sqref="A34:D34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5" max="5" width="14.570312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261" max="261" width="14.570312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517" max="517" width="14.570312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773" max="773" width="14.570312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029" max="1029" width="14.570312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285" max="1285" width="14.570312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541" max="1541" width="14.570312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1797" max="1797" width="14.570312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053" max="2053" width="14.570312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309" max="2309" width="14.570312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565" max="2565" width="14.570312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2821" max="2821" width="14.570312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077" max="3077" width="14.570312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333" max="3333" width="14.570312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589" max="3589" width="14.570312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3845" max="3845" width="14.570312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101" max="4101" width="14.570312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357" max="4357" width="14.570312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613" max="4613" width="14.570312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4869" max="4869" width="14.570312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125" max="5125" width="14.570312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381" max="5381" width="14.570312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637" max="5637" width="14.570312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5893" max="5893" width="14.570312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149" max="6149" width="14.570312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405" max="6405" width="14.570312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661" max="6661" width="14.570312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6917" max="6917" width="14.570312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173" max="7173" width="14.570312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429" max="7429" width="14.570312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685" max="7685" width="14.570312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7941" max="7941" width="14.570312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197" max="8197" width="14.570312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453" max="8453" width="14.570312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709" max="8709" width="14.570312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8965" max="8965" width="14.570312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221" max="9221" width="14.570312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477" max="9477" width="14.570312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733" max="9733" width="14.570312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9989" max="9989" width="14.570312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245" max="10245" width="14.570312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501" max="10501" width="14.570312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0757" max="10757" width="14.570312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013" max="11013" width="14.570312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269" max="11269" width="14.570312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525" max="11525" width="14.570312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1781" max="11781" width="14.570312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037" max="12037" width="14.570312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293" max="12293" width="14.570312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549" max="12549" width="14.570312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2805" max="12805" width="14.570312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061" max="13061" width="14.570312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317" max="13317" width="14.570312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573" max="13573" width="14.570312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3829" max="13829" width="14.570312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085" max="14085" width="14.570312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341" max="14341" width="14.570312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597" max="14597" width="14.570312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4853" max="14853" width="14.570312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109" max="15109" width="14.570312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365" max="15365" width="14.570312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621" max="15621" width="14.570312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5877" max="15877" width="14.570312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  <col min="16133" max="16133" width="14.5703125" customWidth="1"/>
  </cols>
  <sheetData>
    <row r="1" spans="1:11" ht="12.75" customHeight="1">
      <c r="B1" s="82" t="s">
        <v>149</v>
      </c>
      <c r="C1" s="82"/>
      <c r="D1" s="82"/>
    </row>
    <row r="2" spans="1:11" ht="38.25" customHeight="1">
      <c r="A2" s="39"/>
      <c r="B2" s="82"/>
      <c r="C2" s="82"/>
      <c r="D2" s="82"/>
    </row>
    <row r="3" spans="1:11" ht="69.75" customHeight="1">
      <c r="B3" s="83" t="s">
        <v>150</v>
      </c>
      <c r="C3" s="84"/>
      <c r="D3" s="84"/>
    </row>
    <row r="4" spans="1:11" ht="15" customHeight="1" thickBot="1">
      <c r="B4" s="85"/>
      <c r="C4" s="85"/>
      <c r="D4" s="85"/>
    </row>
    <row r="5" spans="1:11" ht="27" customHeight="1" thickBot="1">
      <c r="A5" s="40"/>
      <c r="B5" s="86" t="s">
        <v>2</v>
      </c>
      <c r="C5" s="88" t="s">
        <v>3</v>
      </c>
      <c r="D5" s="89"/>
    </row>
    <row r="6" spans="1:11" ht="30" customHeight="1" thickBot="1">
      <c r="A6" s="3" t="s">
        <v>4</v>
      </c>
      <c r="B6" s="87"/>
      <c r="C6" s="41" t="s">
        <v>5</v>
      </c>
      <c r="D6" s="5" t="s">
        <v>71</v>
      </c>
      <c r="E6" s="76"/>
    </row>
    <row r="7" spans="1:11" ht="39.950000000000003" customHeight="1" thickBot="1">
      <c r="A7" s="7"/>
      <c r="B7" s="8" t="s">
        <v>7</v>
      </c>
      <c r="C7" s="9" t="e">
        <f>C8+C13+#REF!+#REF!</f>
        <v>#REF!</v>
      </c>
      <c r="D7" s="9">
        <f>D8+D13+D31+D32</f>
        <v>26.049999999999997</v>
      </c>
      <c r="E7" s="77"/>
      <c r="F7" s="10"/>
      <c r="H7" s="6"/>
      <c r="I7" s="6"/>
      <c r="J7" s="6"/>
      <c r="K7" s="6"/>
    </row>
    <row r="8" spans="1:11" ht="18" customHeight="1" thickBot="1">
      <c r="A8" s="11">
        <f>A7+1</f>
        <v>1</v>
      </c>
      <c r="B8" s="12" t="s">
        <v>8</v>
      </c>
      <c r="C8" s="13">
        <f>C9+C10+C12</f>
        <v>2.25</v>
      </c>
      <c r="D8" s="14">
        <f>D9+D10+D11+D12</f>
        <v>7.24</v>
      </c>
      <c r="E8" s="77"/>
      <c r="H8" s="6"/>
      <c r="I8" s="6"/>
      <c r="J8" s="6"/>
      <c r="K8" s="6"/>
    </row>
    <row r="9" spans="1:11" ht="20.25" customHeight="1">
      <c r="A9" s="15" t="s">
        <v>9</v>
      </c>
      <c r="B9" s="16" t="s">
        <v>10</v>
      </c>
      <c r="C9" s="17">
        <v>2.25</v>
      </c>
      <c r="D9" s="17">
        <v>5.09</v>
      </c>
      <c r="E9" s="10"/>
      <c r="H9" s="6"/>
      <c r="I9" s="6"/>
      <c r="J9" s="6"/>
      <c r="K9" s="6"/>
    </row>
    <row r="10" spans="1:11" ht="29.25" customHeight="1">
      <c r="A10" s="18" t="s">
        <v>11</v>
      </c>
      <c r="B10" s="19" t="s">
        <v>12</v>
      </c>
      <c r="C10" s="20">
        <v>0</v>
      </c>
      <c r="D10" s="20">
        <v>1.34</v>
      </c>
      <c r="E10" s="10"/>
      <c r="H10" s="6"/>
      <c r="I10" s="6"/>
      <c r="J10" s="6"/>
      <c r="K10" s="6"/>
    </row>
    <row r="11" spans="1:11" ht="29.25" customHeight="1">
      <c r="A11" s="21" t="s">
        <v>13</v>
      </c>
      <c r="B11" s="22" t="s">
        <v>14</v>
      </c>
      <c r="C11" s="23"/>
      <c r="D11" s="23">
        <v>0.66</v>
      </c>
      <c r="E11" s="10"/>
      <c r="H11" s="6"/>
      <c r="I11" s="6"/>
      <c r="J11" s="6"/>
      <c r="K11" s="6"/>
    </row>
    <row r="12" spans="1:11" ht="19.5" customHeight="1" thickBot="1">
      <c r="A12" s="21" t="s">
        <v>15</v>
      </c>
      <c r="B12" s="22" t="s">
        <v>16</v>
      </c>
      <c r="C12" s="23"/>
      <c r="D12" s="23">
        <v>0.15</v>
      </c>
      <c r="E12" s="10"/>
    </row>
    <row r="13" spans="1:11" ht="17.25" customHeight="1" thickBot="1">
      <c r="A13" s="24">
        <v>2</v>
      </c>
      <c r="B13" s="25" t="s">
        <v>17</v>
      </c>
      <c r="C13" s="26" t="e">
        <f>C14+#REF!+C21</f>
        <v>#REF!</v>
      </c>
      <c r="D13" s="14">
        <f>D15+D22+D14</f>
        <v>16.809999999999999</v>
      </c>
      <c r="E13" s="77"/>
    </row>
    <row r="14" spans="1:11" ht="74.25" customHeight="1">
      <c r="A14" s="15" t="s">
        <v>18</v>
      </c>
      <c r="B14" s="16" t="s">
        <v>19</v>
      </c>
      <c r="C14" s="17">
        <v>0.3</v>
      </c>
      <c r="D14" s="17">
        <v>0.41</v>
      </c>
      <c r="E14" s="78"/>
    </row>
    <row r="15" spans="1:11" ht="62.25" customHeight="1" thickBot="1">
      <c r="A15" s="27" t="s">
        <v>20</v>
      </c>
      <c r="B15" s="28" t="s">
        <v>21</v>
      </c>
      <c r="C15" s="29">
        <v>1.49</v>
      </c>
      <c r="D15" s="30">
        <f>D17+D18+D19+D20+D21</f>
        <v>8.31</v>
      </c>
      <c r="E15" s="77"/>
    </row>
    <row r="16" spans="1:11" ht="15" customHeight="1">
      <c r="A16" s="15" t="s">
        <v>22</v>
      </c>
      <c r="B16" s="16" t="s">
        <v>23</v>
      </c>
      <c r="C16" s="17"/>
      <c r="D16" s="17">
        <v>0</v>
      </c>
      <c r="E16" s="77"/>
    </row>
    <row r="17" spans="1:5" ht="28.5" customHeight="1">
      <c r="A17" s="18" t="s">
        <v>24</v>
      </c>
      <c r="B17" s="31" t="s">
        <v>25</v>
      </c>
      <c r="C17" s="20">
        <v>0.44</v>
      </c>
      <c r="D17" s="20">
        <v>2.58</v>
      </c>
      <c r="E17" s="78"/>
    </row>
    <row r="18" spans="1:5" ht="15" customHeight="1">
      <c r="A18" s="18" t="s">
        <v>26</v>
      </c>
      <c r="B18" s="19" t="s">
        <v>27</v>
      </c>
      <c r="C18" s="20">
        <v>0.64</v>
      </c>
      <c r="D18" s="20">
        <v>0.52</v>
      </c>
      <c r="E18" s="78"/>
    </row>
    <row r="19" spans="1:5" ht="30" customHeight="1">
      <c r="A19" s="18" t="s">
        <v>28</v>
      </c>
      <c r="B19" s="19" t="s">
        <v>29</v>
      </c>
      <c r="C19" s="20">
        <v>3.56</v>
      </c>
      <c r="D19" s="20">
        <v>0.84</v>
      </c>
      <c r="E19" s="78"/>
    </row>
    <row r="20" spans="1:5" ht="15.75" customHeight="1">
      <c r="A20" s="18" t="s">
        <v>30</v>
      </c>
      <c r="B20" s="19" t="s">
        <v>31</v>
      </c>
      <c r="C20" s="20">
        <v>0.06</v>
      </c>
      <c r="D20" s="20">
        <v>4.3099999999999996</v>
      </c>
      <c r="E20" s="78"/>
    </row>
    <row r="21" spans="1:5" ht="16.5" customHeight="1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23">
        <v>0.06</v>
      </c>
      <c r="E21" s="78"/>
    </row>
    <row r="22" spans="1:5" ht="32.25" customHeight="1" thickBot="1">
      <c r="A22" s="32" t="s">
        <v>34</v>
      </c>
      <c r="B22" s="12" t="s">
        <v>35</v>
      </c>
      <c r="C22" s="26">
        <v>1.29</v>
      </c>
      <c r="D22" s="14">
        <f>D23+D24+D25+D26+D27+D28+D29+D30</f>
        <v>8.09</v>
      </c>
      <c r="E22" s="77"/>
    </row>
    <row r="23" spans="1:5" ht="27" customHeight="1">
      <c r="A23" s="15" t="s">
        <v>36</v>
      </c>
      <c r="B23" s="16" t="s">
        <v>37</v>
      </c>
      <c r="C23" s="17">
        <v>0.06</v>
      </c>
      <c r="D23" s="17">
        <v>2.15</v>
      </c>
      <c r="E23" s="78"/>
    </row>
    <row r="24" spans="1:5" ht="18" customHeight="1">
      <c r="A24" s="18" t="s">
        <v>38</v>
      </c>
      <c r="B24" s="19" t="s">
        <v>39</v>
      </c>
      <c r="C24" s="20">
        <v>0.1</v>
      </c>
      <c r="D24" s="20">
        <v>0.16</v>
      </c>
      <c r="E24" s="78"/>
    </row>
    <row r="25" spans="1:5" ht="51" customHeight="1">
      <c r="A25" s="18" t="s">
        <v>40</v>
      </c>
      <c r="B25" s="19" t="s">
        <v>41</v>
      </c>
      <c r="C25" s="20">
        <v>0.05</v>
      </c>
      <c r="D25" s="20">
        <v>2.9</v>
      </c>
      <c r="E25" s="78"/>
    </row>
    <row r="26" spans="1:5" ht="26.25" customHeight="1">
      <c r="A26" s="18" t="s">
        <v>72</v>
      </c>
      <c r="B26" s="19" t="s">
        <v>43</v>
      </c>
      <c r="C26" s="20">
        <v>1.81</v>
      </c>
      <c r="D26" s="20">
        <v>1.35</v>
      </c>
      <c r="E26" s="78"/>
    </row>
    <row r="27" spans="1:5" ht="15.75" customHeight="1">
      <c r="A27" s="18" t="s">
        <v>44</v>
      </c>
      <c r="B27" s="19" t="s">
        <v>45</v>
      </c>
      <c r="C27" s="20">
        <v>0.05</v>
      </c>
      <c r="D27" s="20">
        <v>0.45</v>
      </c>
      <c r="E27" s="78"/>
    </row>
    <row r="28" spans="1:5" ht="54.75" customHeight="1">
      <c r="A28" s="18" t="s">
        <v>46</v>
      </c>
      <c r="B28" s="19" t="s">
        <v>47</v>
      </c>
      <c r="C28" s="20">
        <v>0.15</v>
      </c>
      <c r="D28" s="20">
        <v>0.05</v>
      </c>
      <c r="E28" s="78"/>
    </row>
    <row r="29" spans="1:5" ht="15" customHeight="1">
      <c r="A29" s="18" t="s">
        <v>48</v>
      </c>
      <c r="B29" s="19" t="s">
        <v>49</v>
      </c>
      <c r="C29" s="20">
        <v>1.07</v>
      </c>
      <c r="D29" s="20">
        <v>0.03</v>
      </c>
      <c r="E29" s="78"/>
    </row>
    <row r="30" spans="1:5" ht="40.5" customHeight="1" thickBot="1">
      <c r="A30" s="18" t="s">
        <v>50</v>
      </c>
      <c r="B30" s="19" t="s">
        <v>51</v>
      </c>
      <c r="C30" s="20">
        <v>0.34</v>
      </c>
      <c r="D30" s="20">
        <v>1</v>
      </c>
      <c r="E30" s="78"/>
    </row>
    <row r="31" spans="1:5" ht="40.5" customHeight="1" thickBot="1">
      <c r="A31" s="24">
        <v>3</v>
      </c>
      <c r="B31" s="12" t="s">
        <v>52</v>
      </c>
      <c r="C31" s="26">
        <v>4.55</v>
      </c>
      <c r="D31" s="14">
        <v>2</v>
      </c>
      <c r="E31" s="79"/>
    </row>
    <row r="32" spans="1:5" ht="59.25" customHeight="1" thickBot="1">
      <c r="A32" s="24" t="s">
        <v>73</v>
      </c>
      <c r="B32" s="12" t="s">
        <v>56</v>
      </c>
      <c r="C32" s="26">
        <v>4.55</v>
      </c>
      <c r="D32" s="14"/>
    </row>
    <row r="33" spans="1:4" ht="84.75" customHeight="1">
      <c r="A33" s="80" t="s">
        <v>151</v>
      </c>
      <c r="B33" s="81"/>
      <c r="C33" s="81"/>
      <c r="D33" s="81"/>
    </row>
    <row r="34" spans="1:4" ht="130.5" customHeight="1">
      <c r="A34" s="33"/>
      <c r="B34" s="34"/>
      <c r="C34" s="35"/>
      <c r="D34" s="34"/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61"/>
  <sheetViews>
    <sheetView topLeftCell="A31" workbookViewId="0">
      <selection activeCell="A34" sqref="A34:D34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5" max="5" width="12.2851562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261" max="261" width="12.2851562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517" max="517" width="12.2851562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773" max="773" width="12.2851562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029" max="1029" width="12.2851562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285" max="1285" width="12.2851562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541" max="1541" width="12.2851562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1797" max="1797" width="12.2851562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053" max="2053" width="12.2851562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309" max="2309" width="12.2851562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565" max="2565" width="12.2851562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2821" max="2821" width="12.2851562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077" max="3077" width="12.2851562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333" max="3333" width="12.2851562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589" max="3589" width="12.2851562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3845" max="3845" width="12.2851562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101" max="4101" width="12.2851562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357" max="4357" width="12.2851562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613" max="4613" width="12.2851562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4869" max="4869" width="12.2851562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125" max="5125" width="12.2851562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381" max="5381" width="12.2851562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637" max="5637" width="12.2851562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5893" max="5893" width="12.2851562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149" max="6149" width="12.2851562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405" max="6405" width="12.2851562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661" max="6661" width="12.2851562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6917" max="6917" width="12.2851562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173" max="7173" width="12.2851562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429" max="7429" width="12.2851562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685" max="7685" width="12.2851562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7941" max="7941" width="12.2851562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197" max="8197" width="12.2851562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453" max="8453" width="12.2851562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709" max="8709" width="12.2851562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8965" max="8965" width="12.2851562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221" max="9221" width="12.2851562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477" max="9477" width="12.2851562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733" max="9733" width="12.2851562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9989" max="9989" width="12.2851562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245" max="10245" width="12.2851562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501" max="10501" width="12.2851562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0757" max="10757" width="12.2851562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013" max="11013" width="12.2851562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269" max="11269" width="12.2851562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525" max="11525" width="12.2851562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1781" max="11781" width="12.2851562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037" max="12037" width="12.2851562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293" max="12293" width="12.2851562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549" max="12549" width="12.2851562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2805" max="12805" width="12.2851562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061" max="13061" width="12.2851562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317" max="13317" width="12.2851562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573" max="13573" width="12.2851562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3829" max="13829" width="12.2851562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085" max="14085" width="12.2851562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341" max="14341" width="12.2851562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597" max="14597" width="12.2851562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4853" max="14853" width="12.2851562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109" max="15109" width="12.2851562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365" max="15365" width="12.2851562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621" max="15621" width="12.2851562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5877" max="15877" width="12.2851562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  <col min="16133" max="16133" width="12.28515625" customWidth="1"/>
  </cols>
  <sheetData>
    <row r="1" spans="1:9" ht="12.75" customHeight="1">
      <c r="B1" s="82" t="s">
        <v>152</v>
      </c>
      <c r="C1" s="82"/>
      <c r="D1" s="82"/>
    </row>
    <row r="2" spans="1:9" ht="38.25" customHeight="1">
      <c r="A2" s="39"/>
      <c r="B2" s="82"/>
      <c r="C2" s="82"/>
      <c r="D2" s="82"/>
    </row>
    <row r="3" spans="1:9" ht="69.75" customHeight="1">
      <c r="A3" s="83" t="s">
        <v>153</v>
      </c>
      <c r="B3" s="90"/>
      <c r="C3" s="90"/>
      <c r="D3" s="90"/>
    </row>
    <row r="4" spans="1:9" ht="1.5" customHeight="1" thickBot="1">
      <c r="B4" s="85"/>
      <c r="C4" s="85"/>
      <c r="D4" s="85"/>
    </row>
    <row r="5" spans="1:9" ht="27" customHeight="1" thickBot="1">
      <c r="A5" s="40"/>
      <c r="B5" s="86" t="s">
        <v>2</v>
      </c>
      <c r="C5" s="88" t="s">
        <v>3</v>
      </c>
      <c r="D5" s="89"/>
    </row>
    <row r="6" spans="1:9" ht="30" customHeight="1" thickBot="1">
      <c r="A6" s="3" t="s">
        <v>4</v>
      </c>
      <c r="B6" s="87"/>
      <c r="C6" s="41" t="s">
        <v>5</v>
      </c>
      <c r="D6" s="41" t="s">
        <v>71</v>
      </c>
      <c r="E6" s="67"/>
    </row>
    <row r="7" spans="1:9" ht="39.950000000000003" customHeight="1" thickBot="1">
      <c r="A7" s="7"/>
      <c r="B7" s="8" t="s">
        <v>7</v>
      </c>
      <c r="C7" s="9" t="e">
        <f>C8+C13+#REF!+#REF!</f>
        <v>#REF!</v>
      </c>
      <c r="D7" s="43">
        <f>D8+D13+D31+D32</f>
        <v>26.049999999999997</v>
      </c>
      <c r="E7" s="62"/>
      <c r="F7" s="10"/>
    </row>
    <row r="8" spans="1:9" ht="18" customHeight="1" thickBot="1">
      <c r="A8" s="11">
        <f>A7+1</f>
        <v>1</v>
      </c>
      <c r="B8" s="12" t="s">
        <v>8</v>
      </c>
      <c r="C8" s="13">
        <f>C9+C10+C12</f>
        <v>2.25</v>
      </c>
      <c r="D8" s="45">
        <f>D9+D10+D11+D12</f>
        <v>7.24</v>
      </c>
      <c r="E8" s="47"/>
    </row>
    <row r="9" spans="1:9" ht="20.25" customHeight="1">
      <c r="A9" s="15" t="s">
        <v>9</v>
      </c>
      <c r="B9" s="16" t="s">
        <v>10</v>
      </c>
      <c r="C9" s="17">
        <v>2.25</v>
      </c>
      <c r="D9" s="46">
        <v>5.09</v>
      </c>
      <c r="E9" s="47"/>
      <c r="I9" s="6"/>
    </row>
    <row r="10" spans="1:9" ht="29.25" customHeight="1">
      <c r="A10" s="18" t="s">
        <v>11</v>
      </c>
      <c r="B10" s="19" t="s">
        <v>12</v>
      </c>
      <c r="C10" s="20">
        <v>0</v>
      </c>
      <c r="D10" s="48">
        <v>1.34</v>
      </c>
      <c r="E10" s="47"/>
    </row>
    <row r="11" spans="1:9" ht="29.25" customHeight="1">
      <c r="A11" s="21" t="s">
        <v>13</v>
      </c>
      <c r="B11" s="22" t="s">
        <v>14</v>
      </c>
      <c r="C11" s="23"/>
      <c r="D11" s="49">
        <v>0.66</v>
      </c>
      <c r="E11" s="47"/>
    </row>
    <row r="12" spans="1:9" ht="19.5" customHeight="1" thickBot="1">
      <c r="A12" s="21" t="s">
        <v>15</v>
      </c>
      <c r="B12" s="22" t="s">
        <v>16</v>
      </c>
      <c r="C12" s="23"/>
      <c r="D12" s="49">
        <v>0.15</v>
      </c>
      <c r="E12" s="47"/>
    </row>
    <row r="13" spans="1:9" ht="17.25" customHeight="1" thickBot="1">
      <c r="A13" s="24">
        <v>2</v>
      </c>
      <c r="B13" s="25" t="s">
        <v>17</v>
      </c>
      <c r="C13" s="26" t="e">
        <f>C14+#REF!+C21</f>
        <v>#REF!</v>
      </c>
      <c r="D13" s="45">
        <f>D15+D22+D14</f>
        <v>16.809999999999999</v>
      </c>
      <c r="E13" s="62"/>
    </row>
    <row r="14" spans="1:9" ht="74.25" customHeight="1">
      <c r="A14" s="15" t="s">
        <v>18</v>
      </c>
      <c r="B14" s="16" t="s">
        <v>19</v>
      </c>
      <c r="C14" s="17">
        <v>0.3</v>
      </c>
      <c r="D14" s="46">
        <v>0.41</v>
      </c>
      <c r="E14" s="47"/>
    </row>
    <row r="15" spans="1:9" ht="62.25" customHeight="1" thickBot="1">
      <c r="A15" s="27" t="s">
        <v>20</v>
      </c>
      <c r="B15" s="28" t="s">
        <v>21</v>
      </c>
      <c r="C15" s="29">
        <v>1.49</v>
      </c>
      <c r="D15" s="63">
        <f>D17+D18+D19+D20+D21</f>
        <v>8.31</v>
      </c>
      <c r="E15" s="62"/>
    </row>
    <row r="16" spans="1:9" ht="15" customHeight="1">
      <c r="A16" s="15" t="s">
        <v>22</v>
      </c>
      <c r="B16" s="16" t="s">
        <v>23</v>
      </c>
      <c r="C16" s="17"/>
      <c r="D16" s="46">
        <v>0</v>
      </c>
      <c r="E16" s="47"/>
    </row>
    <row r="17" spans="1:5" ht="28.5" customHeight="1">
      <c r="A17" s="18" t="s">
        <v>24</v>
      </c>
      <c r="B17" s="31" t="s">
        <v>25</v>
      </c>
      <c r="C17" s="20">
        <v>0.44</v>
      </c>
      <c r="D17" s="48">
        <v>2.58</v>
      </c>
      <c r="E17" s="47"/>
    </row>
    <row r="18" spans="1:5" ht="15" customHeight="1">
      <c r="A18" s="18" t="s">
        <v>26</v>
      </c>
      <c r="B18" s="19" t="s">
        <v>27</v>
      </c>
      <c r="C18" s="20">
        <v>0.64</v>
      </c>
      <c r="D18" s="48">
        <v>0.52</v>
      </c>
      <c r="E18" s="47"/>
    </row>
    <row r="19" spans="1:5" ht="24" customHeight="1">
      <c r="A19" s="18" t="s">
        <v>28</v>
      </c>
      <c r="B19" s="19" t="s">
        <v>29</v>
      </c>
      <c r="C19" s="20">
        <v>3.56</v>
      </c>
      <c r="D19" s="48">
        <v>0.84</v>
      </c>
      <c r="E19" s="47"/>
    </row>
    <row r="20" spans="1:5" ht="15.75" customHeight="1">
      <c r="A20" s="18" t="s">
        <v>30</v>
      </c>
      <c r="B20" s="19" t="s">
        <v>31</v>
      </c>
      <c r="C20" s="20">
        <v>0.06</v>
      </c>
      <c r="D20" s="48">
        <v>4.3099999999999996</v>
      </c>
      <c r="E20" s="47"/>
    </row>
    <row r="21" spans="1:5" ht="16.5" customHeight="1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49">
        <v>0.06</v>
      </c>
      <c r="E21" s="47"/>
    </row>
    <row r="22" spans="1:5" ht="32.25" customHeight="1" thickBot="1">
      <c r="A22" s="32" t="s">
        <v>34</v>
      </c>
      <c r="B22" s="12" t="s">
        <v>35</v>
      </c>
      <c r="C22" s="26">
        <v>1.29</v>
      </c>
      <c r="D22" s="45">
        <f>D23+D24+D25+D26+D27+D28+D29+D30</f>
        <v>8.09</v>
      </c>
      <c r="E22" s="62"/>
    </row>
    <row r="23" spans="1:5" ht="28.5" customHeight="1">
      <c r="A23" s="15" t="s">
        <v>36</v>
      </c>
      <c r="B23" s="16" t="s">
        <v>37</v>
      </c>
      <c r="C23" s="17">
        <v>0.06</v>
      </c>
      <c r="D23" s="46">
        <v>2.15</v>
      </c>
      <c r="E23" s="47"/>
    </row>
    <row r="24" spans="1:5" ht="18" customHeight="1">
      <c r="A24" s="18" t="s">
        <v>38</v>
      </c>
      <c r="B24" s="19" t="s">
        <v>39</v>
      </c>
      <c r="C24" s="20">
        <v>0.1</v>
      </c>
      <c r="D24" s="48">
        <v>0.16</v>
      </c>
      <c r="E24" s="47"/>
    </row>
    <row r="25" spans="1:5" ht="51" customHeight="1">
      <c r="A25" s="18" t="s">
        <v>40</v>
      </c>
      <c r="B25" s="19" t="s">
        <v>41</v>
      </c>
      <c r="C25" s="20">
        <v>0.05</v>
      </c>
      <c r="D25" s="48">
        <v>2.9</v>
      </c>
      <c r="E25" s="47"/>
    </row>
    <row r="26" spans="1:5" ht="26.25" customHeight="1">
      <c r="A26" s="18" t="s">
        <v>72</v>
      </c>
      <c r="B26" s="19" t="s">
        <v>43</v>
      </c>
      <c r="C26" s="20">
        <v>1.81</v>
      </c>
      <c r="D26" s="48">
        <v>1.35</v>
      </c>
      <c r="E26" s="47"/>
    </row>
    <row r="27" spans="1:5" ht="15.75" customHeight="1">
      <c r="A27" s="18" t="s">
        <v>44</v>
      </c>
      <c r="B27" s="19" t="s">
        <v>45</v>
      </c>
      <c r="C27" s="20">
        <v>0.05</v>
      </c>
      <c r="D27" s="48">
        <v>0.45</v>
      </c>
      <c r="E27" s="47"/>
    </row>
    <row r="28" spans="1:5" ht="54.75" customHeight="1">
      <c r="A28" s="18" t="s">
        <v>46</v>
      </c>
      <c r="B28" s="19" t="s">
        <v>47</v>
      </c>
      <c r="C28" s="20">
        <v>0.15</v>
      </c>
      <c r="D28" s="48">
        <v>0.05</v>
      </c>
      <c r="E28" s="47"/>
    </row>
    <row r="29" spans="1:5" ht="15" customHeight="1">
      <c r="A29" s="18" t="s">
        <v>48</v>
      </c>
      <c r="B29" s="19" t="s">
        <v>49</v>
      </c>
      <c r="C29" s="20">
        <v>1.07</v>
      </c>
      <c r="D29" s="48">
        <v>0.03</v>
      </c>
      <c r="E29" s="47"/>
    </row>
    <row r="30" spans="1:5" ht="40.5" customHeight="1" thickBot="1">
      <c r="A30" s="18" t="s">
        <v>50</v>
      </c>
      <c r="B30" s="19" t="s">
        <v>51</v>
      </c>
      <c r="C30" s="20">
        <v>0.34</v>
      </c>
      <c r="D30" s="48">
        <v>1</v>
      </c>
      <c r="E30" s="47"/>
    </row>
    <row r="31" spans="1:5" ht="25.5" customHeight="1" thickBot="1">
      <c r="A31" s="24">
        <v>3</v>
      </c>
      <c r="B31" s="12" t="s">
        <v>52</v>
      </c>
      <c r="C31" s="26">
        <v>4.55</v>
      </c>
      <c r="D31" s="45">
        <v>2</v>
      </c>
      <c r="E31" s="62"/>
    </row>
    <row r="32" spans="1:5" ht="59.25" customHeight="1" thickBot="1">
      <c r="A32" s="24" t="s">
        <v>73</v>
      </c>
      <c r="B32" s="12" t="s">
        <v>67</v>
      </c>
      <c r="C32" s="26">
        <v>4.55</v>
      </c>
      <c r="D32" s="45"/>
      <c r="E32" s="54"/>
    </row>
    <row r="33" spans="1:4" ht="81" customHeight="1">
      <c r="A33" s="80" t="s">
        <v>154</v>
      </c>
      <c r="B33" s="81"/>
      <c r="C33" s="81"/>
      <c r="D33" s="81"/>
    </row>
    <row r="34" spans="1:4" ht="130.5" customHeight="1">
      <c r="A34" s="33"/>
      <c r="B34" s="34"/>
      <c r="C34" s="35"/>
      <c r="D34" s="34"/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4:D4"/>
    <mergeCell ref="B5:B6"/>
    <mergeCell ref="C5:D5"/>
    <mergeCell ref="A3:D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61"/>
  <sheetViews>
    <sheetView topLeftCell="A31" workbookViewId="0">
      <selection activeCell="D41" sqref="D41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0" ht="12.75" customHeight="1">
      <c r="B1" s="82" t="s">
        <v>155</v>
      </c>
      <c r="C1" s="82"/>
      <c r="D1" s="82"/>
    </row>
    <row r="2" spans="1:10" ht="38.25" customHeight="1">
      <c r="A2" s="39"/>
      <c r="B2" s="82"/>
      <c r="C2" s="82"/>
      <c r="D2" s="82"/>
    </row>
    <row r="3" spans="1:10" ht="69.75" customHeight="1">
      <c r="A3" s="83" t="s">
        <v>156</v>
      </c>
      <c r="B3" s="90"/>
      <c r="C3" s="90"/>
      <c r="D3" s="90"/>
    </row>
    <row r="4" spans="1:10" ht="15" customHeight="1" thickBot="1">
      <c r="B4" s="85"/>
      <c r="C4" s="85"/>
      <c r="D4" s="85"/>
    </row>
    <row r="5" spans="1:10" ht="27" customHeight="1" thickBot="1">
      <c r="A5" s="40"/>
      <c r="B5" s="86" t="s">
        <v>2</v>
      </c>
      <c r="C5" s="88" t="s">
        <v>3</v>
      </c>
      <c r="D5" s="89"/>
    </row>
    <row r="6" spans="1:10" ht="30" customHeight="1" thickBot="1">
      <c r="A6" s="3" t="s">
        <v>4</v>
      </c>
      <c r="B6" s="87"/>
      <c r="C6" s="41" t="s">
        <v>5</v>
      </c>
      <c r="D6" s="5" t="s">
        <v>110</v>
      </c>
      <c r="H6" s="6"/>
      <c r="I6" s="6"/>
      <c r="J6" s="6"/>
    </row>
    <row r="7" spans="1:10" ht="39.950000000000003" customHeight="1" thickBot="1">
      <c r="A7" s="7"/>
      <c r="B7" s="8" t="s">
        <v>7</v>
      </c>
      <c r="C7" s="9" t="e">
        <f>C8+C13+#REF!+#REF!</f>
        <v>#REF!</v>
      </c>
      <c r="D7" s="9">
        <f>D8+D13+D31+D32</f>
        <v>26.299999999999997</v>
      </c>
      <c r="E7" s="10"/>
      <c r="F7" s="10"/>
      <c r="H7" s="6"/>
      <c r="I7" s="6"/>
      <c r="J7" s="6"/>
    </row>
    <row r="8" spans="1:10" ht="18" customHeight="1" thickBot="1">
      <c r="A8" s="11">
        <f>A7+1</f>
        <v>1</v>
      </c>
      <c r="B8" s="12" t="s">
        <v>8</v>
      </c>
      <c r="C8" s="13">
        <f>C9+C10+C12</f>
        <v>2.25</v>
      </c>
      <c r="D8" s="14">
        <f>D9+D10+D11+D12</f>
        <v>7.11</v>
      </c>
      <c r="H8" s="6"/>
      <c r="I8" s="6"/>
      <c r="J8" s="6"/>
    </row>
    <row r="9" spans="1:10" ht="20.25" customHeight="1">
      <c r="A9" s="15" t="s">
        <v>9</v>
      </c>
      <c r="B9" s="16" t="s">
        <v>10</v>
      </c>
      <c r="C9" s="17">
        <v>2.25</v>
      </c>
      <c r="D9" s="17">
        <v>5</v>
      </c>
      <c r="H9" s="6"/>
      <c r="I9" s="6"/>
      <c r="J9" s="6"/>
    </row>
    <row r="10" spans="1:10" ht="29.25" customHeight="1">
      <c r="A10" s="18" t="s">
        <v>11</v>
      </c>
      <c r="B10" s="19" t="s">
        <v>12</v>
      </c>
      <c r="C10" s="20">
        <v>0</v>
      </c>
      <c r="D10" s="20">
        <v>1.37</v>
      </c>
      <c r="H10" s="6"/>
      <c r="I10" s="6"/>
      <c r="J10" s="6"/>
    </row>
    <row r="11" spans="1:10" ht="29.25" customHeight="1">
      <c r="A11" s="21" t="s">
        <v>13</v>
      </c>
      <c r="B11" s="22" t="s">
        <v>14</v>
      </c>
      <c r="C11" s="23"/>
      <c r="D11" s="23">
        <v>0.59</v>
      </c>
      <c r="H11" s="6"/>
      <c r="I11" s="6"/>
      <c r="J11" s="6"/>
    </row>
    <row r="12" spans="1:10" ht="19.5" customHeight="1" thickBot="1">
      <c r="A12" s="21" t="s">
        <v>15</v>
      </c>
      <c r="B12" s="22" t="s">
        <v>16</v>
      </c>
      <c r="C12" s="23"/>
      <c r="D12" s="23">
        <v>0.15</v>
      </c>
    </row>
    <row r="13" spans="1:10" ht="17.25" customHeight="1" thickBot="1">
      <c r="A13" s="24">
        <v>2</v>
      </c>
      <c r="B13" s="25" t="s">
        <v>17</v>
      </c>
      <c r="C13" s="26" t="e">
        <f>C14+#REF!+C21</f>
        <v>#REF!</v>
      </c>
      <c r="D13" s="14">
        <f>D15+D22+D14</f>
        <v>17.189999999999998</v>
      </c>
    </row>
    <row r="14" spans="1:10" ht="74.25" customHeight="1">
      <c r="A14" s="15" t="s">
        <v>18</v>
      </c>
      <c r="B14" s="16" t="s">
        <v>68</v>
      </c>
      <c r="C14" s="17">
        <v>0.3</v>
      </c>
      <c r="D14" s="17">
        <v>0.4</v>
      </c>
    </row>
    <row r="15" spans="1:10" ht="62.25" customHeight="1" thickBot="1">
      <c r="A15" s="27" t="s">
        <v>20</v>
      </c>
      <c r="B15" s="28" t="s">
        <v>21</v>
      </c>
      <c r="C15" s="29">
        <v>1.49</v>
      </c>
      <c r="D15" s="30">
        <f>D17+D18+D19+D20+D21</f>
        <v>8.5400000000000009</v>
      </c>
    </row>
    <row r="16" spans="1:10" ht="15" customHeight="1">
      <c r="A16" s="15" t="s">
        <v>22</v>
      </c>
      <c r="B16" s="16" t="s">
        <v>23</v>
      </c>
      <c r="C16" s="17"/>
      <c r="D16" s="17">
        <v>0</v>
      </c>
    </row>
    <row r="17" spans="1:4" ht="28.5" customHeight="1">
      <c r="A17" s="18" t="s">
        <v>24</v>
      </c>
      <c r="B17" s="31" t="s">
        <v>25</v>
      </c>
      <c r="C17" s="20">
        <v>0.44</v>
      </c>
      <c r="D17" s="20">
        <v>2.6</v>
      </c>
    </row>
    <row r="18" spans="1:4" ht="15" customHeight="1">
      <c r="A18" s="18" t="s">
        <v>26</v>
      </c>
      <c r="B18" s="19" t="s">
        <v>27</v>
      </c>
      <c r="C18" s="20">
        <v>0.64</v>
      </c>
      <c r="D18" s="20">
        <v>0.51</v>
      </c>
    </row>
    <row r="19" spans="1:4" ht="24" customHeight="1">
      <c r="A19" s="18" t="s">
        <v>28</v>
      </c>
      <c r="B19" s="19" t="s">
        <v>29</v>
      </c>
      <c r="C19" s="20">
        <v>3.56</v>
      </c>
      <c r="D19" s="20">
        <v>0.88</v>
      </c>
    </row>
    <row r="20" spans="1:4" ht="15.75" customHeight="1">
      <c r="A20" s="18" t="s">
        <v>30</v>
      </c>
      <c r="B20" s="19" t="s">
        <v>31</v>
      </c>
      <c r="C20" s="20">
        <v>0.06</v>
      </c>
      <c r="D20" s="20">
        <v>4.5</v>
      </c>
    </row>
    <row r="21" spans="1:4" ht="16.5" customHeight="1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23">
        <v>0.05</v>
      </c>
    </row>
    <row r="22" spans="1:4" ht="32.25" customHeight="1" thickBot="1">
      <c r="A22" s="32" t="s">
        <v>34</v>
      </c>
      <c r="B22" s="12" t="s">
        <v>35</v>
      </c>
      <c r="C22" s="26">
        <v>1.29</v>
      </c>
      <c r="D22" s="14">
        <f>D23+D24+D25+D26+D27+D28+D29+D30</f>
        <v>8.25</v>
      </c>
    </row>
    <row r="23" spans="1:4" ht="28.5" customHeight="1">
      <c r="A23" s="15" t="s">
        <v>36</v>
      </c>
      <c r="B23" s="16" t="s">
        <v>37</v>
      </c>
      <c r="C23" s="17">
        <v>0.06</v>
      </c>
      <c r="D23" s="17">
        <v>2.2000000000000002</v>
      </c>
    </row>
    <row r="24" spans="1:4" ht="18" customHeight="1">
      <c r="A24" s="18" t="s">
        <v>38</v>
      </c>
      <c r="B24" s="19" t="s">
        <v>39</v>
      </c>
      <c r="C24" s="20">
        <v>0.1</v>
      </c>
      <c r="D24" s="20">
        <v>0.1</v>
      </c>
    </row>
    <row r="25" spans="1:4" ht="51" customHeight="1">
      <c r="A25" s="18" t="s">
        <v>40</v>
      </c>
      <c r="B25" s="19" t="s">
        <v>41</v>
      </c>
      <c r="C25" s="20">
        <v>0.05</v>
      </c>
      <c r="D25" s="20">
        <v>3</v>
      </c>
    </row>
    <row r="26" spans="1:4" ht="26.25" customHeight="1">
      <c r="A26" s="18" t="s">
        <v>72</v>
      </c>
      <c r="B26" s="19" t="s">
        <v>43</v>
      </c>
      <c r="C26" s="20">
        <v>1.81</v>
      </c>
      <c r="D26" s="20">
        <v>1.35</v>
      </c>
    </row>
    <row r="27" spans="1:4" ht="15.75" customHeight="1">
      <c r="A27" s="18" t="s">
        <v>44</v>
      </c>
      <c r="B27" s="19" t="s">
        <v>45</v>
      </c>
      <c r="C27" s="20">
        <v>0.05</v>
      </c>
      <c r="D27" s="20">
        <v>0.47</v>
      </c>
    </row>
    <row r="28" spans="1:4" ht="54.75" customHeight="1">
      <c r="A28" s="18" t="s">
        <v>46</v>
      </c>
      <c r="B28" s="19" t="s">
        <v>47</v>
      </c>
      <c r="C28" s="20">
        <v>0.15</v>
      </c>
      <c r="D28" s="20">
        <v>0.05</v>
      </c>
    </row>
    <row r="29" spans="1:4" ht="15" customHeight="1">
      <c r="A29" s="18" t="s">
        <v>48</v>
      </c>
      <c r="B29" s="19" t="s">
        <v>49</v>
      </c>
      <c r="C29" s="20">
        <v>1.07</v>
      </c>
      <c r="D29" s="20">
        <v>0.03</v>
      </c>
    </row>
    <row r="30" spans="1:4" ht="40.5" customHeight="1" thickBot="1">
      <c r="A30" s="18" t="s">
        <v>50</v>
      </c>
      <c r="B30" s="19" t="s">
        <v>51</v>
      </c>
      <c r="C30" s="20">
        <v>0.34</v>
      </c>
      <c r="D30" s="20">
        <v>1.05</v>
      </c>
    </row>
    <row r="31" spans="1:4" ht="26.25" customHeight="1" thickBot="1">
      <c r="A31" s="24">
        <v>3</v>
      </c>
      <c r="B31" s="12" t="s">
        <v>52</v>
      </c>
      <c r="C31" s="26">
        <v>4.55</v>
      </c>
      <c r="D31" s="14">
        <v>2</v>
      </c>
    </row>
    <row r="32" spans="1:4" ht="59.25" customHeight="1" thickBot="1">
      <c r="A32" s="24" t="s">
        <v>73</v>
      </c>
      <c r="B32" s="12" t="s">
        <v>57</v>
      </c>
      <c r="C32" s="26">
        <v>4.55</v>
      </c>
      <c r="D32" s="14"/>
    </row>
    <row r="33" spans="1:4" ht="85.5" customHeight="1">
      <c r="A33" s="80" t="s">
        <v>157</v>
      </c>
      <c r="B33" s="81"/>
      <c r="C33" s="81"/>
      <c r="D33" s="81"/>
    </row>
    <row r="34" spans="1:4" ht="130.5" customHeight="1">
      <c r="A34" s="33"/>
      <c r="B34" s="34"/>
      <c r="C34" s="35"/>
      <c r="D34" s="34"/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4:D4"/>
    <mergeCell ref="B5:B6"/>
    <mergeCell ref="C5:D5"/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topLeftCell="A25" workbookViewId="0">
      <selection activeCell="A33" sqref="A33:D33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5" max="5" width="13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261" max="261" width="13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517" max="517" width="13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773" max="773" width="13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029" max="1029" width="13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285" max="1285" width="13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541" max="1541" width="13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1797" max="1797" width="13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053" max="2053" width="13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309" max="2309" width="13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565" max="2565" width="13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2821" max="2821" width="13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077" max="3077" width="13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333" max="3333" width="13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589" max="3589" width="13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3845" max="3845" width="13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101" max="4101" width="13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357" max="4357" width="13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613" max="4613" width="13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4869" max="4869" width="13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125" max="5125" width="13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381" max="5381" width="13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637" max="5637" width="13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5893" max="5893" width="13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149" max="6149" width="13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405" max="6405" width="13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661" max="6661" width="13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6917" max="6917" width="13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173" max="7173" width="13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429" max="7429" width="13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685" max="7685" width="13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7941" max="7941" width="13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197" max="8197" width="13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453" max="8453" width="13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709" max="8709" width="13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8965" max="8965" width="13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221" max="9221" width="13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477" max="9477" width="13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733" max="9733" width="13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9989" max="9989" width="13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245" max="10245" width="13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501" max="10501" width="13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0757" max="10757" width="13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013" max="11013" width="13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269" max="11269" width="13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525" max="11525" width="13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1781" max="11781" width="13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037" max="12037" width="13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293" max="12293" width="13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549" max="12549" width="13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2805" max="12805" width="13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061" max="13061" width="13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317" max="13317" width="13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573" max="13573" width="13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3829" max="13829" width="13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085" max="14085" width="13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341" max="14341" width="13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597" max="14597" width="13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4853" max="14853" width="13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109" max="15109" width="13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365" max="15365" width="13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621" max="15621" width="13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5877" max="15877" width="13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  <col min="16133" max="16133" width="13" customWidth="1"/>
  </cols>
  <sheetData>
    <row r="1" spans="1:13" ht="12.75" customHeight="1">
      <c r="B1" s="82" t="s">
        <v>75</v>
      </c>
      <c r="C1" s="82"/>
      <c r="D1" s="82"/>
    </row>
    <row r="2" spans="1:13" ht="38.25" customHeight="1">
      <c r="A2" s="39"/>
      <c r="B2" s="82"/>
      <c r="C2" s="82"/>
      <c r="D2" s="82"/>
    </row>
    <row r="3" spans="1:13" ht="53.25" customHeight="1">
      <c r="B3" s="83" t="s">
        <v>76</v>
      </c>
      <c r="C3" s="84"/>
      <c r="D3" s="84"/>
    </row>
    <row r="4" spans="1:13" ht="7.5" customHeight="1" thickBot="1">
      <c r="B4" s="85"/>
      <c r="C4" s="85"/>
      <c r="D4" s="85"/>
    </row>
    <row r="5" spans="1:13" ht="27" customHeight="1" thickBot="1">
      <c r="A5" s="40"/>
      <c r="B5" s="86" t="s">
        <v>2</v>
      </c>
      <c r="C5" s="88" t="s">
        <v>3</v>
      </c>
      <c r="D5" s="89"/>
      <c r="F5" s="6"/>
      <c r="G5" s="6"/>
      <c r="H5" s="6"/>
      <c r="I5" s="6"/>
      <c r="J5" s="6"/>
      <c r="K5" s="6"/>
      <c r="L5" s="6"/>
      <c r="M5" s="6"/>
    </row>
    <row r="6" spans="1:13" ht="30" customHeight="1" thickBot="1">
      <c r="A6" s="3" t="s">
        <v>4</v>
      </c>
      <c r="B6" s="87"/>
      <c r="C6" s="41" t="s">
        <v>5</v>
      </c>
      <c r="D6" s="56" t="s">
        <v>77</v>
      </c>
      <c r="E6" s="57"/>
      <c r="F6" s="6"/>
      <c r="G6" s="6"/>
      <c r="H6" s="6"/>
      <c r="I6" s="6"/>
      <c r="J6" s="6"/>
      <c r="K6" s="6"/>
      <c r="L6" s="6"/>
      <c r="M6" s="6"/>
    </row>
    <row r="7" spans="1:13" ht="39.950000000000003" customHeight="1" thickBot="1">
      <c r="A7" s="7"/>
      <c r="B7" s="8" t="s">
        <v>7</v>
      </c>
      <c r="C7" s="9" t="e">
        <f>C8+C13+#REF!+#REF!</f>
        <v>#REF!</v>
      </c>
      <c r="D7" s="58">
        <f>D8+D13+D30</f>
        <v>26.820000000000004</v>
      </c>
      <c r="E7" s="59"/>
      <c r="F7" s="38"/>
      <c r="G7" s="6"/>
      <c r="H7" s="6"/>
      <c r="I7" s="6"/>
      <c r="J7" s="6"/>
      <c r="K7" s="6"/>
      <c r="L7" s="6"/>
      <c r="M7" s="6"/>
    </row>
    <row r="8" spans="1:13" ht="18" customHeight="1" thickBot="1">
      <c r="A8" s="11">
        <f>A7+1</f>
        <v>1</v>
      </c>
      <c r="B8" s="12" t="s">
        <v>8</v>
      </c>
      <c r="C8" s="13">
        <f>C9+C10+C12</f>
        <v>2.25</v>
      </c>
      <c r="D8" s="60">
        <f>D9+D10+D11+D12</f>
        <v>7.87</v>
      </c>
      <c r="E8" s="57"/>
      <c r="F8" s="6"/>
      <c r="G8" s="6"/>
      <c r="H8" s="6"/>
      <c r="I8" s="6"/>
      <c r="J8" s="6"/>
      <c r="K8" s="6"/>
      <c r="L8" s="6"/>
      <c r="M8" s="6"/>
    </row>
    <row r="9" spans="1:13" ht="20.25" customHeight="1">
      <c r="A9" s="15" t="s">
        <v>9</v>
      </c>
      <c r="B9" s="16" t="s">
        <v>10</v>
      </c>
      <c r="C9" s="17">
        <v>2.25</v>
      </c>
      <c r="D9" s="17">
        <v>5.51</v>
      </c>
      <c r="E9" s="6"/>
      <c r="F9" s="6"/>
      <c r="G9" s="6"/>
      <c r="H9" s="6"/>
      <c r="I9" s="6"/>
      <c r="J9" s="6"/>
      <c r="K9" s="6"/>
      <c r="L9" s="6"/>
      <c r="M9" s="6"/>
    </row>
    <row r="10" spans="1:13" ht="29.25" customHeight="1">
      <c r="A10" s="18" t="s">
        <v>11</v>
      </c>
      <c r="B10" s="19" t="s">
        <v>12</v>
      </c>
      <c r="C10" s="20">
        <v>0</v>
      </c>
      <c r="D10" s="20">
        <v>1.5</v>
      </c>
      <c r="E10" s="6"/>
      <c r="F10" s="6"/>
      <c r="G10" s="6"/>
      <c r="H10" s="6"/>
      <c r="I10" s="6"/>
      <c r="J10" s="6"/>
      <c r="K10" s="6"/>
      <c r="L10" s="6"/>
      <c r="M10" s="6"/>
    </row>
    <row r="11" spans="1:13" ht="29.25" customHeight="1">
      <c r="A11" s="21" t="s">
        <v>13</v>
      </c>
      <c r="B11" s="22" t="s">
        <v>14</v>
      </c>
      <c r="C11" s="23"/>
      <c r="D11" s="23">
        <v>0.7</v>
      </c>
      <c r="E11" s="6"/>
      <c r="F11" s="6"/>
      <c r="G11" s="6"/>
      <c r="H11" s="6"/>
      <c r="I11" s="6"/>
      <c r="J11" s="6"/>
      <c r="K11" s="6"/>
      <c r="L11" s="6"/>
      <c r="M11" s="6"/>
    </row>
    <row r="12" spans="1:13" ht="19.5" customHeight="1" thickBot="1">
      <c r="A12" s="21" t="s">
        <v>15</v>
      </c>
      <c r="B12" s="22" t="s">
        <v>16</v>
      </c>
      <c r="C12" s="23"/>
      <c r="D12" s="23">
        <v>0.16</v>
      </c>
      <c r="E12" s="6"/>
      <c r="F12" s="6"/>
      <c r="G12" s="6"/>
      <c r="H12" s="6"/>
      <c r="I12" s="6"/>
      <c r="J12" s="6"/>
      <c r="K12" s="6"/>
      <c r="L12" s="6"/>
      <c r="M12" s="6"/>
    </row>
    <row r="13" spans="1:13" ht="17.25" customHeight="1" thickBot="1">
      <c r="A13" s="24">
        <v>2</v>
      </c>
      <c r="B13" s="25" t="s">
        <v>17</v>
      </c>
      <c r="C13" s="26" t="e">
        <f>C14+#REF!+C20</f>
        <v>#REF!</v>
      </c>
      <c r="D13" s="60">
        <f>D14+D15+D21</f>
        <v>17.350000000000001</v>
      </c>
      <c r="E13" s="57"/>
    </row>
    <row r="14" spans="1:13" ht="74.25" customHeight="1">
      <c r="A14" s="15" t="s">
        <v>18</v>
      </c>
      <c r="B14" s="16" t="s">
        <v>19</v>
      </c>
      <c r="C14" s="17">
        <v>0.3</v>
      </c>
      <c r="D14" s="17">
        <v>0.45</v>
      </c>
      <c r="E14" s="6"/>
    </row>
    <row r="15" spans="1:13" ht="62.25" customHeight="1" thickBot="1">
      <c r="A15" s="27" t="s">
        <v>20</v>
      </c>
      <c r="B15" s="28" t="s">
        <v>21</v>
      </c>
      <c r="C15" s="29">
        <v>1.49</v>
      </c>
      <c r="D15" s="61">
        <f>D17+D18+D19+D20</f>
        <v>8.06</v>
      </c>
      <c r="E15" s="57"/>
    </row>
    <row r="16" spans="1:13" ht="15" customHeight="1">
      <c r="A16" s="15" t="s">
        <v>22</v>
      </c>
      <c r="B16" s="16" t="s">
        <v>23</v>
      </c>
      <c r="C16" s="17"/>
      <c r="D16" s="17">
        <v>0</v>
      </c>
      <c r="E16" s="6"/>
    </row>
    <row r="17" spans="1:5" ht="28.5" customHeight="1">
      <c r="A17" s="18" t="s">
        <v>24</v>
      </c>
      <c r="B17" s="31" t="s">
        <v>25</v>
      </c>
      <c r="C17" s="20">
        <v>0.44</v>
      </c>
      <c r="D17" s="20">
        <v>2.9</v>
      </c>
      <c r="E17" s="6"/>
    </row>
    <row r="18" spans="1:5" ht="15" customHeight="1">
      <c r="A18" s="18" t="s">
        <v>26</v>
      </c>
      <c r="B18" s="19" t="s">
        <v>27</v>
      </c>
      <c r="C18" s="20">
        <v>0.64</v>
      </c>
      <c r="D18" s="20">
        <v>0.55000000000000004</v>
      </c>
      <c r="E18" s="6"/>
    </row>
    <row r="19" spans="1:5" ht="15.75" customHeight="1">
      <c r="A19" s="18" t="s">
        <v>28</v>
      </c>
      <c r="B19" s="19" t="s">
        <v>31</v>
      </c>
      <c r="C19" s="20">
        <v>0.06</v>
      </c>
      <c r="D19" s="20">
        <v>4.55</v>
      </c>
      <c r="E19" s="6"/>
    </row>
    <row r="20" spans="1:5" ht="16.5" customHeight="1" thickBot="1">
      <c r="A20" s="21" t="s">
        <v>30</v>
      </c>
      <c r="B20" s="22" t="s">
        <v>33</v>
      </c>
      <c r="C20" s="23" t="e">
        <f>C21+C22+C23+C24+C25+C26+C27+C28+C29+#REF!+#REF!+#REF!</f>
        <v>#REF!</v>
      </c>
      <c r="D20" s="23">
        <v>0.06</v>
      </c>
      <c r="E20" s="6"/>
    </row>
    <row r="21" spans="1:5" ht="32.25" customHeight="1" thickBot="1">
      <c r="A21" s="32" t="s">
        <v>34</v>
      </c>
      <c r="B21" s="12" t="s">
        <v>35</v>
      </c>
      <c r="C21" s="26">
        <v>1.29</v>
      </c>
      <c r="D21" s="60">
        <f>D22+D23+D24+D25+D26+D27+D28+D29</f>
        <v>8.84</v>
      </c>
      <c r="E21" s="57"/>
    </row>
    <row r="22" spans="1:5" ht="24" customHeight="1">
      <c r="A22" s="15" t="s">
        <v>36</v>
      </c>
      <c r="B22" s="16" t="s">
        <v>37</v>
      </c>
      <c r="C22" s="17">
        <v>0.06</v>
      </c>
      <c r="D22" s="17">
        <v>2.35</v>
      </c>
      <c r="E22" s="6"/>
    </row>
    <row r="23" spans="1:5" ht="18" customHeight="1">
      <c r="A23" s="18" t="s">
        <v>38</v>
      </c>
      <c r="B23" s="19" t="s">
        <v>39</v>
      </c>
      <c r="C23" s="20">
        <v>0.1</v>
      </c>
      <c r="D23" s="20">
        <v>0.16</v>
      </c>
      <c r="E23" s="6"/>
    </row>
    <row r="24" spans="1:5" ht="51" customHeight="1">
      <c r="A24" s="18" t="s">
        <v>40</v>
      </c>
      <c r="B24" s="19" t="s">
        <v>41</v>
      </c>
      <c r="C24" s="20">
        <v>0.05</v>
      </c>
      <c r="D24" s="20">
        <v>3.15</v>
      </c>
      <c r="E24" s="6"/>
    </row>
    <row r="25" spans="1:5" ht="26.25" customHeight="1">
      <c r="A25" s="18" t="s">
        <v>72</v>
      </c>
      <c r="B25" s="19" t="s">
        <v>43</v>
      </c>
      <c r="C25" s="20">
        <v>1.81</v>
      </c>
      <c r="D25" s="20">
        <v>1.4</v>
      </c>
      <c r="E25" s="6"/>
    </row>
    <row r="26" spans="1:5" ht="15.75" customHeight="1">
      <c r="A26" s="18" t="s">
        <v>44</v>
      </c>
      <c r="B26" s="19" t="s">
        <v>45</v>
      </c>
      <c r="C26" s="20">
        <v>0.05</v>
      </c>
      <c r="D26" s="20">
        <v>0.55000000000000004</v>
      </c>
      <c r="E26" s="6"/>
    </row>
    <row r="27" spans="1:5" ht="54.75" customHeight="1">
      <c r="A27" s="18" t="s">
        <v>46</v>
      </c>
      <c r="B27" s="19" t="s">
        <v>47</v>
      </c>
      <c r="C27" s="20">
        <v>0.15</v>
      </c>
      <c r="D27" s="20">
        <v>0.05</v>
      </c>
      <c r="E27" s="6"/>
    </row>
    <row r="28" spans="1:5" ht="15" customHeight="1">
      <c r="A28" s="18" t="s">
        <v>48</v>
      </c>
      <c r="B28" s="19" t="s">
        <v>49</v>
      </c>
      <c r="C28" s="20">
        <v>1.07</v>
      </c>
      <c r="D28" s="20">
        <v>0.03</v>
      </c>
      <c r="E28" s="6"/>
    </row>
    <row r="29" spans="1:5" ht="40.5" customHeight="1" thickBot="1">
      <c r="A29" s="18" t="s">
        <v>50</v>
      </c>
      <c r="B29" s="19" t="s">
        <v>51</v>
      </c>
      <c r="C29" s="20">
        <v>0.34</v>
      </c>
      <c r="D29" s="20">
        <v>1.1499999999999999</v>
      </c>
      <c r="E29" s="6"/>
    </row>
    <row r="30" spans="1:5" ht="24.75" customHeight="1" thickBot="1">
      <c r="A30" s="24">
        <v>3</v>
      </c>
      <c r="B30" s="12" t="s">
        <v>52</v>
      </c>
      <c r="C30" s="26">
        <v>4.55</v>
      </c>
      <c r="D30" s="60">
        <v>1.6</v>
      </c>
      <c r="E30" s="57"/>
    </row>
    <row r="31" spans="1:5" ht="59.25" customHeight="1" thickBot="1">
      <c r="A31" s="24" t="s">
        <v>73</v>
      </c>
      <c r="B31" s="12" t="s">
        <v>56</v>
      </c>
      <c r="C31" s="26">
        <v>4.55</v>
      </c>
      <c r="D31" s="60"/>
      <c r="E31" s="6"/>
    </row>
    <row r="32" spans="1:5" ht="78" customHeight="1">
      <c r="A32" s="80" t="s">
        <v>78</v>
      </c>
      <c r="B32" s="81"/>
      <c r="C32" s="81"/>
      <c r="D32" s="81"/>
    </row>
    <row r="33" spans="1:4" ht="130.5" customHeight="1">
      <c r="A33" s="33"/>
      <c r="B33" s="34"/>
      <c r="C33" s="35"/>
      <c r="D33" s="34"/>
    </row>
    <row r="34" spans="1:4">
      <c r="A34" s="33"/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</sheetData>
  <mergeCells count="6">
    <mergeCell ref="A32:D32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61"/>
  <sheetViews>
    <sheetView topLeftCell="A28" workbookViewId="0">
      <selection activeCell="G34" sqref="G34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2.75" customHeight="1">
      <c r="B1" s="82" t="s">
        <v>158</v>
      </c>
      <c r="C1" s="82"/>
      <c r="D1" s="82"/>
    </row>
    <row r="2" spans="1:11" ht="38.25" customHeight="1">
      <c r="A2" s="39"/>
      <c r="B2" s="82"/>
      <c r="C2" s="82"/>
      <c r="D2" s="82"/>
    </row>
    <row r="3" spans="1:11" ht="69.75" customHeight="1">
      <c r="B3" s="83" t="s">
        <v>159</v>
      </c>
      <c r="C3" s="84"/>
      <c r="D3" s="84"/>
    </row>
    <row r="4" spans="1:11" ht="15" customHeight="1" thickBot="1">
      <c r="B4" s="85"/>
      <c r="C4" s="85"/>
      <c r="D4" s="85"/>
    </row>
    <row r="5" spans="1:11" ht="27" customHeight="1" thickBot="1">
      <c r="A5" s="40"/>
      <c r="B5" s="86" t="s">
        <v>2</v>
      </c>
      <c r="C5" s="88" t="s">
        <v>3</v>
      </c>
      <c r="D5" s="89"/>
    </row>
    <row r="6" spans="1:11" ht="30" customHeight="1" thickBot="1">
      <c r="A6" s="3" t="s">
        <v>4</v>
      </c>
      <c r="B6" s="87"/>
      <c r="C6" s="41" t="s">
        <v>5</v>
      </c>
      <c r="D6" s="5" t="s">
        <v>71</v>
      </c>
    </row>
    <row r="7" spans="1:11" ht="39.950000000000003" customHeight="1" thickBot="1">
      <c r="A7" s="7"/>
      <c r="B7" s="8" t="s">
        <v>7</v>
      </c>
      <c r="C7" s="9" t="e">
        <f>C8+C13+#REF!+#REF!</f>
        <v>#REF!</v>
      </c>
      <c r="D7" s="9">
        <f>D8+D13+D31+D32</f>
        <v>28.650000000000002</v>
      </c>
      <c r="E7" s="10"/>
      <c r="F7" s="10"/>
      <c r="H7" s="6"/>
      <c r="I7" s="6"/>
      <c r="J7" s="6"/>
      <c r="K7" s="6"/>
    </row>
    <row r="8" spans="1:11" ht="18" customHeight="1" thickBot="1">
      <c r="A8" s="11">
        <f>A7+1</f>
        <v>1</v>
      </c>
      <c r="B8" s="12" t="s">
        <v>8</v>
      </c>
      <c r="C8" s="13">
        <f>C9+C10+C12</f>
        <v>2.25</v>
      </c>
      <c r="D8" s="14">
        <f>D9+D10+D11+D12</f>
        <v>7.63</v>
      </c>
      <c r="H8" s="6"/>
      <c r="I8" s="6"/>
      <c r="J8" s="6"/>
      <c r="K8" s="6"/>
    </row>
    <row r="9" spans="1:11" ht="20.25" customHeight="1">
      <c r="A9" s="15" t="s">
        <v>9</v>
      </c>
      <c r="B9" s="16" t="s">
        <v>10</v>
      </c>
      <c r="C9" s="17">
        <v>2.25</v>
      </c>
      <c r="D9" s="17">
        <v>5.26</v>
      </c>
      <c r="H9" s="6"/>
      <c r="I9" s="6"/>
      <c r="J9" s="6"/>
      <c r="K9" s="6"/>
    </row>
    <row r="10" spans="1:11" ht="29.25" customHeight="1">
      <c r="A10" s="18" t="s">
        <v>11</v>
      </c>
      <c r="B10" s="19" t="s">
        <v>12</v>
      </c>
      <c r="C10" s="20">
        <v>0</v>
      </c>
      <c r="D10" s="20">
        <v>1.48</v>
      </c>
      <c r="H10" s="6"/>
      <c r="I10" s="6"/>
      <c r="J10" s="6"/>
      <c r="K10" s="6"/>
    </row>
    <row r="11" spans="1:11" ht="29.25" customHeight="1">
      <c r="A11" s="21" t="s">
        <v>13</v>
      </c>
      <c r="B11" s="22" t="s">
        <v>14</v>
      </c>
      <c r="C11" s="23"/>
      <c r="D11" s="23">
        <v>0.72</v>
      </c>
      <c r="H11" s="6"/>
      <c r="I11" s="6"/>
      <c r="J11" s="6"/>
      <c r="K11" s="6"/>
    </row>
    <row r="12" spans="1:11" ht="19.5" customHeight="1" thickBot="1">
      <c r="A12" s="21" t="s">
        <v>15</v>
      </c>
      <c r="B12" s="22" t="s">
        <v>16</v>
      </c>
      <c r="C12" s="23"/>
      <c r="D12" s="23">
        <v>0.17</v>
      </c>
      <c r="H12" s="6"/>
      <c r="I12" s="6"/>
      <c r="J12" s="6"/>
      <c r="K12" s="6"/>
    </row>
    <row r="13" spans="1:11" ht="17.25" customHeight="1" thickBot="1">
      <c r="A13" s="24">
        <v>2</v>
      </c>
      <c r="B13" s="25" t="s">
        <v>17</v>
      </c>
      <c r="C13" s="26" t="e">
        <f>C14+#REF!+C21</f>
        <v>#REF!</v>
      </c>
      <c r="D13" s="14">
        <f>D15+D22+D14</f>
        <v>18.790000000000003</v>
      </c>
      <c r="H13" s="6"/>
      <c r="I13" s="6"/>
      <c r="J13" s="6"/>
      <c r="K13" s="6"/>
    </row>
    <row r="14" spans="1:11" ht="74.25" customHeight="1">
      <c r="A14" s="15" t="s">
        <v>18</v>
      </c>
      <c r="B14" s="16" t="s">
        <v>19</v>
      </c>
      <c r="C14" s="17">
        <v>0.3</v>
      </c>
      <c r="D14" s="17">
        <v>0.46</v>
      </c>
      <c r="H14" s="6"/>
      <c r="I14" s="6"/>
      <c r="J14" s="6"/>
      <c r="K14" s="6"/>
    </row>
    <row r="15" spans="1:11" ht="62.25" customHeight="1" thickBot="1">
      <c r="A15" s="27" t="s">
        <v>20</v>
      </c>
      <c r="B15" s="28" t="s">
        <v>21</v>
      </c>
      <c r="C15" s="29">
        <v>1.49</v>
      </c>
      <c r="D15" s="30">
        <f>D17+D18+D19+D20+D21</f>
        <v>9.2800000000000011</v>
      </c>
    </row>
    <row r="16" spans="1:11" ht="15" customHeight="1">
      <c r="A16" s="15" t="s">
        <v>22</v>
      </c>
      <c r="B16" s="16" t="s">
        <v>23</v>
      </c>
      <c r="C16" s="17"/>
      <c r="D16" s="17">
        <v>0</v>
      </c>
    </row>
    <row r="17" spans="1:4" ht="28.5" customHeight="1">
      <c r="A17" s="18" t="s">
        <v>24</v>
      </c>
      <c r="B17" s="31" t="s">
        <v>25</v>
      </c>
      <c r="C17" s="20">
        <v>0.44</v>
      </c>
      <c r="D17" s="20">
        <v>2.9</v>
      </c>
    </row>
    <row r="18" spans="1:4" ht="15" customHeight="1">
      <c r="A18" s="18" t="s">
        <v>26</v>
      </c>
      <c r="B18" s="19" t="s">
        <v>27</v>
      </c>
      <c r="C18" s="20">
        <v>0.64</v>
      </c>
      <c r="D18" s="20">
        <v>0.56999999999999995</v>
      </c>
    </row>
    <row r="19" spans="1:4" ht="30" customHeight="1">
      <c r="A19" s="18" t="s">
        <v>28</v>
      </c>
      <c r="B19" s="19" t="s">
        <v>29</v>
      </c>
      <c r="C19" s="20">
        <v>3.56</v>
      </c>
      <c r="D19" s="20">
        <v>0.94</v>
      </c>
    </row>
    <row r="20" spans="1:4" ht="15.75" customHeight="1">
      <c r="A20" s="18" t="s">
        <v>30</v>
      </c>
      <c r="B20" s="19" t="s">
        <v>31</v>
      </c>
      <c r="C20" s="20">
        <v>0.06</v>
      </c>
      <c r="D20" s="20">
        <v>4.82</v>
      </c>
    </row>
    <row r="21" spans="1:4" ht="16.5" customHeight="1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23">
        <v>0.05</v>
      </c>
    </row>
    <row r="22" spans="1:4" ht="32.25" customHeight="1" thickBot="1">
      <c r="A22" s="32" t="s">
        <v>34</v>
      </c>
      <c r="B22" s="12" t="s">
        <v>35</v>
      </c>
      <c r="C22" s="26">
        <v>1.29</v>
      </c>
      <c r="D22" s="14">
        <f>D23+D24+D25+D26+D27+D28+D29+D30</f>
        <v>9.0500000000000007</v>
      </c>
    </row>
    <row r="23" spans="1:4" ht="28.5" customHeight="1">
      <c r="A23" s="15" t="s">
        <v>36</v>
      </c>
      <c r="B23" s="16" t="s">
        <v>37</v>
      </c>
      <c r="C23" s="17">
        <v>0.06</v>
      </c>
      <c r="D23" s="17">
        <v>2.41</v>
      </c>
    </row>
    <row r="24" spans="1:4" ht="18" customHeight="1">
      <c r="A24" s="18" t="s">
        <v>38</v>
      </c>
      <c r="B24" s="19" t="s">
        <v>39</v>
      </c>
      <c r="C24" s="20">
        <v>0.1</v>
      </c>
      <c r="D24" s="20">
        <v>0.18</v>
      </c>
    </row>
    <row r="25" spans="1:4" ht="51" customHeight="1">
      <c r="A25" s="18" t="s">
        <v>40</v>
      </c>
      <c r="B25" s="19" t="s">
        <v>41</v>
      </c>
      <c r="C25" s="20">
        <v>0.05</v>
      </c>
      <c r="D25" s="20">
        <v>3.25</v>
      </c>
    </row>
    <row r="26" spans="1:4" ht="26.25" customHeight="1">
      <c r="A26" s="18" t="s">
        <v>72</v>
      </c>
      <c r="B26" s="19" t="s">
        <v>43</v>
      </c>
      <c r="C26" s="20">
        <v>1.81</v>
      </c>
      <c r="D26" s="20">
        <v>1.51</v>
      </c>
    </row>
    <row r="27" spans="1:4" ht="15.75" customHeight="1">
      <c r="A27" s="18" t="s">
        <v>44</v>
      </c>
      <c r="B27" s="19" t="s">
        <v>45</v>
      </c>
      <c r="C27" s="20">
        <v>0.05</v>
      </c>
      <c r="D27" s="20">
        <v>0.5</v>
      </c>
    </row>
    <row r="28" spans="1:4" ht="54.75" customHeight="1">
      <c r="A28" s="18" t="s">
        <v>46</v>
      </c>
      <c r="B28" s="19" t="s">
        <v>47</v>
      </c>
      <c r="C28" s="20">
        <v>0.15</v>
      </c>
      <c r="D28" s="20">
        <v>0.05</v>
      </c>
    </row>
    <row r="29" spans="1:4" ht="15" customHeight="1">
      <c r="A29" s="18" t="s">
        <v>48</v>
      </c>
      <c r="B29" s="19" t="s">
        <v>49</v>
      </c>
      <c r="C29" s="20">
        <v>1.07</v>
      </c>
      <c r="D29" s="20">
        <v>0.03</v>
      </c>
    </row>
    <row r="30" spans="1:4" ht="40.5" customHeight="1" thickBot="1">
      <c r="A30" s="18" t="s">
        <v>50</v>
      </c>
      <c r="B30" s="19" t="s">
        <v>51</v>
      </c>
      <c r="C30" s="20">
        <v>0.34</v>
      </c>
      <c r="D30" s="20">
        <v>1.1200000000000001</v>
      </c>
    </row>
    <row r="31" spans="1:4" ht="24.75" customHeight="1" thickBot="1">
      <c r="A31" s="24">
        <v>3</v>
      </c>
      <c r="B31" s="12" t="s">
        <v>52</v>
      </c>
      <c r="C31" s="26">
        <v>4.55</v>
      </c>
      <c r="D31" s="14">
        <v>2.23</v>
      </c>
    </row>
    <row r="32" spans="1:4" ht="54.75" customHeight="1" thickBot="1">
      <c r="A32" s="24" t="s">
        <v>73</v>
      </c>
      <c r="B32" s="12" t="s">
        <v>57</v>
      </c>
      <c r="C32" s="26">
        <v>4.55</v>
      </c>
      <c r="D32" s="14"/>
    </row>
    <row r="33" spans="1:4" ht="81" customHeight="1">
      <c r="A33" s="80" t="s">
        <v>160</v>
      </c>
      <c r="B33" s="81"/>
      <c r="C33" s="81"/>
      <c r="D33" s="81"/>
    </row>
    <row r="34" spans="1:4" ht="130.5" customHeight="1">
      <c r="A34" s="33"/>
      <c r="B34" s="34"/>
      <c r="C34" s="35"/>
      <c r="D34" s="34"/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61"/>
  <sheetViews>
    <sheetView topLeftCell="A25" workbookViewId="0">
      <selection activeCell="D39" sqref="D39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>
      <c r="B1" s="82" t="s">
        <v>161</v>
      </c>
      <c r="C1" s="82"/>
      <c r="D1" s="82"/>
    </row>
    <row r="2" spans="1:11" ht="42" customHeight="1">
      <c r="A2" s="39"/>
      <c r="B2" s="82"/>
      <c r="C2" s="82"/>
      <c r="D2" s="82"/>
    </row>
    <row r="3" spans="1:11" ht="64.5" customHeight="1">
      <c r="A3" s="83" t="s">
        <v>162</v>
      </c>
      <c r="B3" s="90"/>
      <c r="C3" s="90"/>
      <c r="D3" s="90"/>
    </row>
    <row r="4" spans="1:11" ht="2.25" customHeight="1" thickBot="1">
      <c r="B4" s="85"/>
      <c r="C4" s="85"/>
      <c r="D4" s="85"/>
    </row>
    <row r="5" spans="1:11" ht="15.75" thickBot="1">
      <c r="A5" s="40"/>
      <c r="B5" s="86" t="s">
        <v>2</v>
      </c>
      <c r="C5" s="88" t="s">
        <v>3</v>
      </c>
      <c r="D5" s="89"/>
    </row>
    <row r="6" spans="1:11" ht="37.5" customHeight="1" thickBot="1">
      <c r="A6" s="3" t="s">
        <v>4</v>
      </c>
      <c r="B6" s="87"/>
      <c r="C6" s="41" t="s">
        <v>5</v>
      </c>
      <c r="D6" s="5" t="s">
        <v>77</v>
      </c>
    </row>
    <row r="7" spans="1:11" ht="19.5" thickBot="1">
      <c r="A7" s="7"/>
      <c r="B7" s="8" t="s">
        <v>7</v>
      </c>
      <c r="C7" s="9" t="e">
        <f>C8+C13+#REF!+#REF!</f>
        <v>#REF!</v>
      </c>
      <c r="D7" s="9">
        <f>D8+D13+D31+D32</f>
        <v>19.899999999999999</v>
      </c>
      <c r="E7" s="10"/>
      <c r="F7" s="10"/>
      <c r="G7" s="6"/>
      <c r="H7" s="6"/>
      <c r="I7" s="6"/>
      <c r="J7" s="6"/>
      <c r="K7" s="6"/>
    </row>
    <row r="8" spans="1:11" ht="19.5" thickBot="1">
      <c r="A8" s="11">
        <f>A7+1</f>
        <v>1</v>
      </c>
      <c r="B8" s="12" t="s">
        <v>8</v>
      </c>
      <c r="C8" s="13">
        <f>C9+C10+C12</f>
        <v>2.25</v>
      </c>
      <c r="D8" s="14">
        <f>D9+D10+D11+D12</f>
        <v>5.9499999999999993</v>
      </c>
      <c r="G8" s="6"/>
      <c r="H8" s="6"/>
      <c r="I8" s="6"/>
      <c r="J8" s="6"/>
      <c r="K8" s="6"/>
    </row>
    <row r="9" spans="1:11">
      <c r="A9" s="15" t="s">
        <v>9</v>
      </c>
      <c r="B9" s="16" t="s">
        <v>10</v>
      </c>
      <c r="C9" s="17">
        <v>2.25</v>
      </c>
      <c r="D9" s="17">
        <v>3.69</v>
      </c>
      <c r="G9" s="6"/>
      <c r="H9" s="6"/>
      <c r="I9" s="6"/>
      <c r="J9" s="6"/>
      <c r="K9" s="6"/>
    </row>
    <row r="10" spans="1:11" ht="25.5">
      <c r="A10" s="18" t="s">
        <v>11</v>
      </c>
      <c r="B10" s="19" t="s">
        <v>12</v>
      </c>
      <c r="C10" s="20">
        <v>0</v>
      </c>
      <c r="D10" s="20">
        <v>1.41</v>
      </c>
      <c r="G10" s="6"/>
      <c r="H10" s="6"/>
      <c r="I10" s="6"/>
      <c r="J10" s="6"/>
      <c r="K10" s="6"/>
    </row>
    <row r="11" spans="1:11" ht="25.5">
      <c r="A11" s="21" t="s">
        <v>13</v>
      </c>
      <c r="B11" s="22" t="s">
        <v>14</v>
      </c>
      <c r="C11" s="23"/>
      <c r="D11" s="23">
        <v>0.69</v>
      </c>
    </row>
    <row r="12" spans="1:11" ht="15.75" thickBot="1">
      <c r="A12" s="21" t="s">
        <v>15</v>
      </c>
      <c r="B12" s="22" t="s">
        <v>16</v>
      </c>
      <c r="C12" s="23"/>
      <c r="D12" s="23">
        <v>0.16</v>
      </c>
    </row>
    <row r="13" spans="1:11" ht="16.5" thickBot="1">
      <c r="A13" s="24">
        <v>2</v>
      </c>
      <c r="B13" s="25" t="s">
        <v>17</v>
      </c>
      <c r="C13" s="26" t="e">
        <f>C14+#REF!+C21</f>
        <v>#REF!</v>
      </c>
      <c r="D13" s="14">
        <f>D15+D22+D14</f>
        <v>11.849999999999998</v>
      </c>
    </row>
    <row r="14" spans="1:11" ht="63.75">
      <c r="A14" s="15" t="s">
        <v>18</v>
      </c>
      <c r="B14" s="16" t="s">
        <v>19</v>
      </c>
      <c r="C14" s="17">
        <v>0.3</v>
      </c>
      <c r="D14" s="17">
        <v>0.43</v>
      </c>
    </row>
    <row r="15" spans="1:11" ht="63.75" thickBot="1">
      <c r="A15" s="27" t="s">
        <v>20</v>
      </c>
      <c r="B15" s="28" t="s">
        <v>21</v>
      </c>
      <c r="C15" s="29">
        <v>1.49</v>
      </c>
      <c r="D15" s="30">
        <f>D17+D18+D19+D20+D21</f>
        <v>3.54</v>
      </c>
    </row>
    <row r="16" spans="1:11">
      <c r="A16" s="15" t="s">
        <v>22</v>
      </c>
      <c r="B16" s="16" t="s">
        <v>23</v>
      </c>
      <c r="C16" s="17"/>
      <c r="D16" s="17">
        <v>0</v>
      </c>
    </row>
    <row r="17" spans="1:4" ht="25.5">
      <c r="A17" s="18" t="s">
        <v>24</v>
      </c>
      <c r="B17" s="31" t="s">
        <v>25</v>
      </c>
      <c r="C17" s="20">
        <v>0.44</v>
      </c>
      <c r="D17" s="20">
        <v>2.71</v>
      </c>
    </row>
    <row r="18" spans="1:4">
      <c r="A18" s="18" t="s">
        <v>26</v>
      </c>
      <c r="B18" s="19" t="s">
        <v>27</v>
      </c>
      <c r="C18" s="20">
        <v>0.64</v>
      </c>
      <c r="D18" s="20">
        <v>0.83</v>
      </c>
    </row>
    <row r="19" spans="1:4" ht="25.5">
      <c r="A19" s="18" t="s">
        <v>28</v>
      </c>
      <c r="B19" s="19" t="s">
        <v>29</v>
      </c>
      <c r="C19" s="20">
        <v>3.56</v>
      </c>
      <c r="D19" s="20">
        <v>0</v>
      </c>
    </row>
    <row r="20" spans="1:4">
      <c r="A20" s="18" t="s">
        <v>30</v>
      </c>
      <c r="B20" s="19" t="s">
        <v>31</v>
      </c>
      <c r="C20" s="20">
        <v>0.06</v>
      </c>
      <c r="D20" s="20">
        <v>0</v>
      </c>
    </row>
    <row r="21" spans="1:4" ht="15.75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23">
        <v>0</v>
      </c>
    </row>
    <row r="22" spans="1:4" ht="32.25" thickBot="1">
      <c r="A22" s="32" t="s">
        <v>34</v>
      </c>
      <c r="B22" s="12" t="s">
        <v>35</v>
      </c>
      <c r="C22" s="26">
        <v>1.29</v>
      </c>
      <c r="D22" s="14">
        <f>D23+D24+D25+D26+D27+D28+D29+D30</f>
        <v>7.879999999999999</v>
      </c>
    </row>
    <row r="23" spans="1:4" ht="25.5">
      <c r="A23" s="15" t="s">
        <v>36</v>
      </c>
      <c r="B23" s="16" t="s">
        <v>37</v>
      </c>
      <c r="C23" s="17">
        <v>0.06</v>
      </c>
      <c r="D23" s="17">
        <v>1.64</v>
      </c>
    </row>
    <row r="24" spans="1:4">
      <c r="A24" s="18" t="s">
        <v>38</v>
      </c>
      <c r="B24" s="19" t="s">
        <v>39</v>
      </c>
      <c r="C24" s="20">
        <v>0.1</v>
      </c>
      <c r="D24" s="20">
        <v>0.17</v>
      </c>
    </row>
    <row r="25" spans="1:4" ht="51">
      <c r="A25" s="18" t="s">
        <v>40</v>
      </c>
      <c r="B25" s="19" t="s">
        <v>41</v>
      </c>
      <c r="C25" s="20">
        <v>0.05</v>
      </c>
      <c r="D25" s="20">
        <v>3.05</v>
      </c>
    </row>
    <row r="26" spans="1:4" ht="25.5">
      <c r="A26" s="18" t="s">
        <v>72</v>
      </c>
      <c r="B26" s="19" t="s">
        <v>43</v>
      </c>
      <c r="C26" s="20">
        <v>1.81</v>
      </c>
      <c r="D26" s="20">
        <v>1.42</v>
      </c>
    </row>
    <row r="27" spans="1:4">
      <c r="A27" s="18" t="s">
        <v>44</v>
      </c>
      <c r="B27" s="19" t="s">
        <v>45</v>
      </c>
      <c r="C27" s="20">
        <v>0.05</v>
      </c>
      <c r="D27" s="20">
        <v>0.47</v>
      </c>
    </row>
    <row r="28" spans="1:4" ht="51">
      <c r="A28" s="18" t="s">
        <v>46</v>
      </c>
      <c r="B28" s="19" t="s">
        <v>47</v>
      </c>
      <c r="C28" s="20">
        <v>0.15</v>
      </c>
      <c r="D28" s="20">
        <v>0.05</v>
      </c>
    </row>
    <row r="29" spans="1:4">
      <c r="A29" s="18" t="s">
        <v>48</v>
      </c>
      <c r="B29" s="19" t="s">
        <v>49</v>
      </c>
      <c r="C29" s="20">
        <v>1.07</v>
      </c>
      <c r="D29" s="20">
        <v>0.03</v>
      </c>
    </row>
    <row r="30" spans="1:4" ht="39" thickBot="1">
      <c r="A30" s="18" t="s">
        <v>50</v>
      </c>
      <c r="B30" s="19" t="s">
        <v>51</v>
      </c>
      <c r="C30" s="20">
        <v>0.34</v>
      </c>
      <c r="D30" s="20">
        <v>1.05</v>
      </c>
    </row>
    <row r="31" spans="1:4" ht="16.5" thickBot="1">
      <c r="A31" s="24">
        <v>3</v>
      </c>
      <c r="B31" s="12" t="s">
        <v>52</v>
      </c>
      <c r="C31" s="26">
        <v>4.55</v>
      </c>
      <c r="D31" s="14">
        <v>2.1</v>
      </c>
    </row>
    <row r="32" spans="1:4" ht="48" thickBot="1">
      <c r="A32" s="24" t="s">
        <v>73</v>
      </c>
      <c r="B32" s="12" t="s">
        <v>63</v>
      </c>
      <c r="C32" s="26">
        <v>4.55</v>
      </c>
      <c r="D32" s="14"/>
    </row>
    <row r="33" spans="1:4" ht="79.5" customHeight="1">
      <c r="A33" s="80" t="s">
        <v>163</v>
      </c>
      <c r="B33" s="81"/>
      <c r="C33" s="81"/>
      <c r="D33" s="81"/>
    </row>
    <row r="34" spans="1:4">
      <c r="A34" s="33"/>
      <c r="B34" s="34"/>
      <c r="C34" s="35"/>
      <c r="D34" s="34"/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A3:D3"/>
    <mergeCell ref="B4:D4"/>
    <mergeCell ref="B5:B6"/>
    <mergeCell ref="C5:D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61"/>
  <sheetViews>
    <sheetView topLeftCell="A28" workbookViewId="0">
      <selection activeCell="D42" sqref="D42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5" customHeight="1">
      <c r="B1" s="82" t="s">
        <v>164</v>
      </c>
      <c r="C1" s="82"/>
      <c r="D1" s="82"/>
    </row>
    <row r="2" spans="1:11" ht="34.5" customHeight="1">
      <c r="A2" s="39"/>
      <c r="B2" s="82"/>
      <c r="C2" s="82"/>
      <c r="D2" s="82"/>
    </row>
    <row r="3" spans="1:11" ht="78" customHeight="1">
      <c r="A3" s="83" t="s">
        <v>165</v>
      </c>
      <c r="B3" s="90"/>
      <c r="C3" s="90"/>
      <c r="D3" s="90"/>
    </row>
    <row r="4" spans="1:11" ht="2.25" customHeight="1" thickBot="1">
      <c r="B4" s="85"/>
      <c r="C4" s="85"/>
      <c r="D4" s="85"/>
    </row>
    <row r="5" spans="1:11" ht="15.75" customHeight="1" thickBot="1">
      <c r="A5" s="40"/>
      <c r="B5" s="86" t="s">
        <v>2</v>
      </c>
      <c r="C5" s="88" t="s">
        <v>3</v>
      </c>
      <c r="D5" s="89"/>
    </row>
    <row r="6" spans="1:11" ht="40.5" customHeight="1" thickBot="1">
      <c r="A6" s="3" t="s">
        <v>4</v>
      </c>
      <c r="B6" s="87"/>
      <c r="C6" s="41" t="s">
        <v>5</v>
      </c>
      <c r="D6" s="5" t="s">
        <v>77</v>
      </c>
    </row>
    <row r="7" spans="1:11" ht="19.5" thickBot="1">
      <c r="A7" s="7"/>
      <c r="B7" s="8" t="s">
        <v>7</v>
      </c>
      <c r="C7" s="9" t="e">
        <f>C8+C13+#REF!+#REF!</f>
        <v>#REF!</v>
      </c>
      <c r="D7" s="9">
        <f>D8+D13+D31+D32</f>
        <v>19.899999999999999</v>
      </c>
      <c r="E7" s="10"/>
      <c r="F7" s="10"/>
      <c r="G7" s="6"/>
      <c r="H7" s="6"/>
      <c r="I7" s="6"/>
      <c r="J7" s="6"/>
      <c r="K7" s="6"/>
    </row>
    <row r="8" spans="1:11" ht="19.5" thickBot="1">
      <c r="A8" s="11">
        <f>A7+1</f>
        <v>1</v>
      </c>
      <c r="B8" s="12" t="s">
        <v>8</v>
      </c>
      <c r="C8" s="13">
        <f>C9+C10+C12</f>
        <v>2.25</v>
      </c>
      <c r="D8" s="14">
        <f>D9+D10+D11+D12</f>
        <v>5.9499999999999993</v>
      </c>
      <c r="G8" s="6"/>
      <c r="H8" s="6"/>
      <c r="I8" s="6"/>
      <c r="J8" s="6"/>
      <c r="K8" s="6"/>
    </row>
    <row r="9" spans="1:11">
      <c r="A9" s="15" t="s">
        <v>9</v>
      </c>
      <c r="B9" s="16" t="s">
        <v>10</v>
      </c>
      <c r="C9" s="17">
        <v>2.25</v>
      </c>
      <c r="D9" s="17">
        <v>3.69</v>
      </c>
      <c r="G9" s="6"/>
      <c r="H9" s="6"/>
      <c r="I9" s="6"/>
      <c r="J9" s="6"/>
      <c r="K9" s="6"/>
    </row>
    <row r="10" spans="1:11" ht="25.5">
      <c r="A10" s="18" t="s">
        <v>11</v>
      </c>
      <c r="B10" s="19" t="s">
        <v>12</v>
      </c>
      <c r="C10" s="20">
        <v>0</v>
      </c>
      <c r="D10" s="20">
        <v>1.41</v>
      </c>
      <c r="G10" s="6"/>
      <c r="H10" s="6"/>
      <c r="I10" s="6"/>
      <c r="J10" s="6"/>
      <c r="K10" s="6"/>
    </row>
    <row r="11" spans="1:11" ht="25.5">
      <c r="A11" s="21" t="s">
        <v>13</v>
      </c>
      <c r="B11" s="22" t="s">
        <v>14</v>
      </c>
      <c r="C11" s="23"/>
      <c r="D11" s="23">
        <v>0.69</v>
      </c>
    </row>
    <row r="12" spans="1:11" ht="15.75" thickBot="1">
      <c r="A12" s="21" t="s">
        <v>15</v>
      </c>
      <c r="B12" s="22" t="s">
        <v>16</v>
      </c>
      <c r="C12" s="23"/>
      <c r="D12" s="23">
        <v>0.16</v>
      </c>
    </row>
    <row r="13" spans="1:11" ht="16.5" thickBot="1">
      <c r="A13" s="24">
        <v>2</v>
      </c>
      <c r="B13" s="25" t="s">
        <v>17</v>
      </c>
      <c r="C13" s="26" t="e">
        <f>C14+#REF!+C21</f>
        <v>#REF!</v>
      </c>
      <c r="D13" s="14">
        <f>D15+D22+D14</f>
        <v>11.849999999999998</v>
      </c>
    </row>
    <row r="14" spans="1:11" ht="63.75">
      <c r="A14" s="15" t="s">
        <v>18</v>
      </c>
      <c r="B14" s="16" t="s">
        <v>19</v>
      </c>
      <c r="C14" s="17">
        <v>0.3</v>
      </c>
      <c r="D14" s="17">
        <v>0.43</v>
      </c>
    </row>
    <row r="15" spans="1:11" ht="63.75" thickBot="1">
      <c r="A15" s="27" t="s">
        <v>20</v>
      </c>
      <c r="B15" s="28" t="s">
        <v>21</v>
      </c>
      <c r="C15" s="29">
        <v>1.49</v>
      </c>
      <c r="D15" s="30">
        <f>D17+D18+D19+D20+D21</f>
        <v>3.54</v>
      </c>
    </row>
    <row r="16" spans="1:11">
      <c r="A16" s="15" t="s">
        <v>22</v>
      </c>
      <c r="B16" s="16" t="s">
        <v>23</v>
      </c>
      <c r="C16" s="17"/>
      <c r="D16" s="17">
        <v>0</v>
      </c>
    </row>
    <row r="17" spans="1:4" ht="25.5">
      <c r="A17" s="18" t="s">
        <v>24</v>
      </c>
      <c r="B17" s="31" t="s">
        <v>25</v>
      </c>
      <c r="C17" s="20">
        <v>0.44</v>
      </c>
      <c r="D17" s="20">
        <v>2.71</v>
      </c>
    </row>
    <row r="18" spans="1:4">
      <c r="A18" s="18" t="s">
        <v>26</v>
      </c>
      <c r="B18" s="19" t="s">
        <v>27</v>
      </c>
      <c r="C18" s="20">
        <v>0.64</v>
      </c>
      <c r="D18" s="20">
        <v>0.83</v>
      </c>
    </row>
    <row r="19" spans="1:4" ht="25.5">
      <c r="A19" s="18" t="s">
        <v>28</v>
      </c>
      <c r="B19" s="19" t="s">
        <v>29</v>
      </c>
      <c r="C19" s="20">
        <v>3.56</v>
      </c>
      <c r="D19" s="20">
        <v>0</v>
      </c>
    </row>
    <row r="20" spans="1:4">
      <c r="A20" s="18" t="s">
        <v>30</v>
      </c>
      <c r="B20" s="19" t="s">
        <v>31</v>
      </c>
      <c r="C20" s="20">
        <v>0.06</v>
      </c>
      <c r="D20" s="20">
        <v>0</v>
      </c>
    </row>
    <row r="21" spans="1:4" ht="15.75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23">
        <v>0</v>
      </c>
    </row>
    <row r="22" spans="1:4" ht="32.25" thickBot="1">
      <c r="A22" s="32" t="s">
        <v>34</v>
      </c>
      <c r="B22" s="12" t="s">
        <v>35</v>
      </c>
      <c r="C22" s="26">
        <v>1.29</v>
      </c>
      <c r="D22" s="14">
        <f>D23+D24+D25+D26+D27+D28+D29+D30</f>
        <v>7.879999999999999</v>
      </c>
    </row>
    <row r="23" spans="1:4" ht="25.5">
      <c r="A23" s="15" t="s">
        <v>36</v>
      </c>
      <c r="B23" s="16" t="s">
        <v>37</v>
      </c>
      <c r="C23" s="17">
        <v>0.06</v>
      </c>
      <c r="D23" s="17">
        <v>1.64</v>
      </c>
    </row>
    <row r="24" spans="1:4">
      <c r="A24" s="18" t="s">
        <v>38</v>
      </c>
      <c r="B24" s="19" t="s">
        <v>39</v>
      </c>
      <c r="C24" s="20">
        <v>0.1</v>
      </c>
      <c r="D24" s="20">
        <v>0.17</v>
      </c>
    </row>
    <row r="25" spans="1:4" ht="51">
      <c r="A25" s="18" t="s">
        <v>40</v>
      </c>
      <c r="B25" s="19" t="s">
        <v>41</v>
      </c>
      <c r="C25" s="20">
        <v>0.05</v>
      </c>
      <c r="D25" s="20">
        <v>3.05</v>
      </c>
    </row>
    <row r="26" spans="1:4" ht="25.5">
      <c r="A26" s="18" t="s">
        <v>72</v>
      </c>
      <c r="B26" s="19" t="s">
        <v>43</v>
      </c>
      <c r="C26" s="20">
        <v>1.81</v>
      </c>
      <c r="D26" s="20">
        <v>1.42</v>
      </c>
    </row>
    <row r="27" spans="1:4">
      <c r="A27" s="18" t="s">
        <v>44</v>
      </c>
      <c r="B27" s="19" t="s">
        <v>45</v>
      </c>
      <c r="C27" s="20">
        <v>0.05</v>
      </c>
      <c r="D27" s="20">
        <v>0.47</v>
      </c>
    </row>
    <row r="28" spans="1:4" ht="51">
      <c r="A28" s="18" t="s">
        <v>46</v>
      </c>
      <c r="B28" s="19" t="s">
        <v>47</v>
      </c>
      <c r="C28" s="20">
        <v>0.15</v>
      </c>
      <c r="D28" s="20">
        <v>0.05</v>
      </c>
    </row>
    <row r="29" spans="1:4">
      <c r="A29" s="18" t="s">
        <v>48</v>
      </c>
      <c r="B29" s="19" t="s">
        <v>49</v>
      </c>
      <c r="C29" s="20">
        <v>1.07</v>
      </c>
      <c r="D29" s="20">
        <v>0.03</v>
      </c>
    </row>
    <row r="30" spans="1:4" ht="39" thickBot="1">
      <c r="A30" s="18" t="s">
        <v>50</v>
      </c>
      <c r="B30" s="19" t="s">
        <v>51</v>
      </c>
      <c r="C30" s="20">
        <v>0.34</v>
      </c>
      <c r="D30" s="20">
        <v>1.05</v>
      </c>
    </row>
    <row r="31" spans="1:4" ht="16.5" thickBot="1">
      <c r="A31" s="24">
        <v>3</v>
      </c>
      <c r="B31" s="12" t="s">
        <v>52</v>
      </c>
      <c r="C31" s="26">
        <v>4.55</v>
      </c>
      <c r="D31" s="14">
        <v>2.1</v>
      </c>
    </row>
    <row r="32" spans="1:4" ht="48" thickBot="1">
      <c r="A32" s="24" t="s">
        <v>73</v>
      </c>
      <c r="B32" s="12" t="s">
        <v>63</v>
      </c>
      <c r="C32" s="26">
        <v>4.55</v>
      </c>
      <c r="D32" s="14"/>
    </row>
    <row r="33" spans="1:4" ht="93" customHeight="1">
      <c r="A33" s="80" t="s">
        <v>166</v>
      </c>
      <c r="B33" s="81"/>
      <c r="C33" s="81"/>
      <c r="D33" s="81"/>
    </row>
    <row r="34" spans="1:4">
      <c r="A34" s="33"/>
      <c r="B34" s="34"/>
      <c r="C34" s="35"/>
      <c r="D34" s="34"/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4:D4"/>
    <mergeCell ref="B5:B6"/>
    <mergeCell ref="C5:D5"/>
    <mergeCell ref="A3:D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61"/>
  <sheetViews>
    <sheetView topLeftCell="A28" workbookViewId="0">
      <selection activeCell="B40" sqref="B40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>
      <c r="B1" s="82" t="s">
        <v>167</v>
      </c>
      <c r="C1" s="82"/>
      <c r="D1" s="82"/>
    </row>
    <row r="2" spans="1:11" ht="42" customHeight="1">
      <c r="A2" s="39"/>
      <c r="B2" s="82"/>
      <c r="C2" s="82"/>
      <c r="D2" s="82"/>
    </row>
    <row r="3" spans="1:11" ht="72" customHeight="1">
      <c r="B3" s="83" t="s">
        <v>118</v>
      </c>
      <c r="C3" s="84"/>
      <c r="D3" s="84"/>
    </row>
    <row r="4" spans="1:11" ht="15.75" thickBot="1">
      <c r="B4" s="85"/>
      <c r="C4" s="85"/>
      <c r="D4" s="85"/>
    </row>
    <row r="5" spans="1:11" ht="15.75" thickBot="1">
      <c r="A5" s="40"/>
      <c r="B5" s="86" t="s">
        <v>2</v>
      </c>
      <c r="C5" s="88" t="s">
        <v>3</v>
      </c>
      <c r="D5" s="89"/>
    </row>
    <row r="6" spans="1:11" ht="38.25" customHeight="1" thickBot="1">
      <c r="A6" s="3" t="s">
        <v>4</v>
      </c>
      <c r="B6" s="87"/>
      <c r="C6" s="41" t="s">
        <v>5</v>
      </c>
      <c r="D6" s="5" t="s">
        <v>77</v>
      </c>
    </row>
    <row r="7" spans="1:11" ht="19.5" thickBot="1">
      <c r="A7" s="7"/>
      <c r="B7" s="8" t="s">
        <v>7</v>
      </c>
      <c r="C7" s="9" t="e">
        <f>C8+C13+#REF!+#REF!</f>
        <v>#REF!</v>
      </c>
      <c r="D7" s="9">
        <f>D8+D13+D31+D32</f>
        <v>19.899999999999999</v>
      </c>
      <c r="E7" s="10"/>
      <c r="F7" s="10"/>
      <c r="G7" s="6"/>
      <c r="H7" s="6"/>
      <c r="I7" s="6"/>
      <c r="J7" s="6"/>
      <c r="K7" s="6"/>
    </row>
    <row r="8" spans="1:11" ht="19.5" thickBot="1">
      <c r="A8" s="11">
        <f>A7+1</f>
        <v>1</v>
      </c>
      <c r="B8" s="12" t="s">
        <v>8</v>
      </c>
      <c r="C8" s="13">
        <f>C9+C10+C12</f>
        <v>2.25</v>
      </c>
      <c r="D8" s="14">
        <f>D9+D10+D11+D12</f>
        <v>5.9499999999999993</v>
      </c>
      <c r="G8" s="6"/>
      <c r="H8" s="6"/>
      <c r="I8" s="6"/>
      <c r="J8" s="6"/>
      <c r="K8" s="6"/>
    </row>
    <row r="9" spans="1:11">
      <c r="A9" s="15" t="s">
        <v>9</v>
      </c>
      <c r="B9" s="16" t="s">
        <v>10</v>
      </c>
      <c r="C9" s="17">
        <v>2.25</v>
      </c>
      <c r="D9" s="17">
        <v>3.69</v>
      </c>
      <c r="G9" s="6"/>
      <c r="H9" s="6"/>
      <c r="I9" s="6"/>
      <c r="J9" s="6"/>
      <c r="K9" s="6"/>
    </row>
    <row r="10" spans="1:11" ht="25.5">
      <c r="A10" s="18" t="s">
        <v>11</v>
      </c>
      <c r="B10" s="19" t="s">
        <v>12</v>
      </c>
      <c r="C10" s="20">
        <v>0</v>
      </c>
      <c r="D10" s="20">
        <v>1.41</v>
      </c>
      <c r="G10" s="6"/>
      <c r="H10" s="6"/>
      <c r="I10" s="6"/>
      <c r="J10" s="6"/>
      <c r="K10" s="6"/>
    </row>
    <row r="11" spans="1:11" ht="25.5">
      <c r="A11" s="21" t="s">
        <v>13</v>
      </c>
      <c r="B11" s="22" t="s">
        <v>14</v>
      </c>
      <c r="C11" s="23"/>
      <c r="D11" s="23">
        <v>0.69</v>
      </c>
    </row>
    <row r="12" spans="1:11" ht="15.75" thickBot="1">
      <c r="A12" s="21" t="s">
        <v>15</v>
      </c>
      <c r="B12" s="22" t="s">
        <v>16</v>
      </c>
      <c r="C12" s="23"/>
      <c r="D12" s="23">
        <v>0.16</v>
      </c>
    </row>
    <row r="13" spans="1:11" ht="16.5" thickBot="1">
      <c r="A13" s="24">
        <v>2</v>
      </c>
      <c r="B13" s="25" t="s">
        <v>17</v>
      </c>
      <c r="C13" s="26" t="e">
        <f>C14+#REF!+C21</f>
        <v>#REF!</v>
      </c>
      <c r="D13" s="14">
        <f>D15+D22+D14</f>
        <v>11.849999999999998</v>
      </c>
    </row>
    <row r="14" spans="1:11" ht="63.75">
      <c r="A14" s="15" t="s">
        <v>18</v>
      </c>
      <c r="B14" s="16" t="s">
        <v>19</v>
      </c>
      <c r="C14" s="17">
        <v>0.3</v>
      </c>
      <c r="D14" s="17">
        <v>0.43</v>
      </c>
    </row>
    <row r="15" spans="1:11" ht="63.75" thickBot="1">
      <c r="A15" s="27" t="s">
        <v>20</v>
      </c>
      <c r="B15" s="28" t="s">
        <v>21</v>
      </c>
      <c r="C15" s="29">
        <v>1.49</v>
      </c>
      <c r="D15" s="30">
        <f>D17+D18+D19+D20+D21</f>
        <v>3.54</v>
      </c>
    </row>
    <row r="16" spans="1:11">
      <c r="A16" s="15" t="s">
        <v>22</v>
      </c>
      <c r="B16" s="16" t="s">
        <v>23</v>
      </c>
      <c r="C16" s="17"/>
      <c r="D16" s="17">
        <v>0</v>
      </c>
    </row>
    <row r="17" spans="1:4" ht="25.5">
      <c r="A17" s="18" t="s">
        <v>24</v>
      </c>
      <c r="B17" s="31" t="s">
        <v>25</v>
      </c>
      <c r="C17" s="20">
        <v>0.44</v>
      </c>
      <c r="D17" s="20">
        <v>2.71</v>
      </c>
    </row>
    <row r="18" spans="1:4">
      <c r="A18" s="18" t="s">
        <v>26</v>
      </c>
      <c r="B18" s="19" t="s">
        <v>27</v>
      </c>
      <c r="C18" s="20">
        <v>0.64</v>
      </c>
      <c r="D18" s="20">
        <v>0.83</v>
      </c>
    </row>
    <row r="19" spans="1:4" ht="25.5">
      <c r="A19" s="18" t="s">
        <v>28</v>
      </c>
      <c r="B19" s="19" t="s">
        <v>29</v>
      </c>
      <c r="C19" s="20">
        <v>3.56</v>
      </c>
      <c r="D19" s="20">
        <v>0</v>
      </c>
    </row>
    <row r="20" spans="1:4">
      <c r="A20" s="18" t="s">
        <v>30</v>
      </c>
      <c r="B20" s="19" t="s">
        <v>31</v>
      </c>
      <c r="C20" s="20">
        <v>0.06</v>
      </c>
      <c r="D20" s="20">
        <v>0</v>
      </c>
    </row>
    <row r="21" spans="1:4" ht="15.75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23">
        <v>0</v>
      </c>
    </row>
    <row r="22" spans="1:4" ht="32.25" thickBot="1">
      <c r="A22" s="32" t="s">
        <v>34</v>
      </c>
      <c r="B22" s="12" t="s">
        <v>35</v>
      </c>
      <c r="C22" s="26">
        <v>1.29</v>
      </c>
      <c r="D22" s="14">
        <f>D23+D24+D25+D26+D27+D28+D29+D30</f>
        <v>7.879999999999999</v>
      </c>
    </row>
    <row r="23" spans="1:4" ht="25.5">
      <c r="A23" s="15" t="s">
        <v>36</v>
      </c>
      <c r="B23" s="16" t="s">
        <v>37</v>
      </c>
      <c r="C23" s="17">
        <v>0.06</v>
      </c>
      <c r="D23" s="17">
        <v>1.64</v>
      </c>
    </row>
    <row r="24" spans="1:4">
      <c r="A24" s="18" t="s">
        <v>38</v>
      </c>
      <c r="B24" s="19" t="s">
        <v>39</v>
      </c>
      <c r="C24" s="20">
        <v>0.1</v>
      </c>
      <c r="D24" s="20">
        <v>0.17</v>
      </c>
    </row>
    <row r="25" spans="1:4" ht="51">
      <c r="A25" s="18" t="s">
        <v>40</v>
      </c>
      <c r="B25" s="19" t="s">
        <v>41</v>
      </c>
      <c r="C25" s="20">
        <v>0.05</v>
      </c>
      <c r="D25" s="20">
        <v>3.05</v>
      </c>
    </row>
    <row r="26" spans="1:4" ht="25.5">
      <c r="A26" s="18" t="s">
        <v>72</v>
      </c>
      <c r="B26" s="19" t="s">
        <v>43</v>
      </c>
      <c r="C26" s="20">
        <v>1.81</v>
      </c>
      <c r="D26" s="20">
        <v>1.42</v>
      </c>
    </row>
    <row r="27" spans="1:4">
      <c r="A27" s="18" t="s">
        <v>44</v>
      </c>
      <c r="B27" s="19" t="s">
        <v>45</v>
      </c>
      <c r="C27" s="20">
        <v>0.05</v>
      </c>
      <c r="D27" s="20">
        <v>0.47</v>
      </c>
    </row>
    <row r="28" spans="1:4" ht="51">
      <c r="A28" s="18" t="s">
        <v>46</v>
      </c>
      <c r="B28" s="19" t="s">
        <v>47</v>
      </c>
      <c r="C28" s="20">
        <v>0.15</v>
      </c>
      <c r="D28" s="20">
        <v>0.05</v>
      </c>
    </row>
    <row r="29" spans="1:4">
      <c r="A29" s="18" t="s">
        <v>48</v>
      </c>
      <c r="B29" s="19" t="s">
        <v>49</v>
      </c>
      <c r="C29" s="20">
        <v>1.07</v>
      </c>
      <c r="D29" s="20">
        <v>0.03</v>
      </c>
    </row>
    <row r="30" spans="1:4" ht="39" thickBot="1">
      <c r="A30" s="18" t="s">
        <v>50</v>
      </c>
      <c r="B30" s="19" t="s">
        <v>51</v>
      </c>
      <c r="C30" s="20">
        <v>0.34</v>
      </c>
      <c r="D30" s="20">
        <v>1.05</v>
      </c>
    </row>
    <row r="31" spans="1:4" ht="16.5" thickBot="1">
      <c r="A31" s="24">
        <v>3</v>
      </c>
      <c r="B31" s="12" t="s">
        <v>52</v>
      </c>
      <c r="C31" s="26">
        <v>4.55</v>
      </c>
      <c r="D31" s="14">
        <v>2.1</v>
      </c>
    </row>
    <row r="32" spans="1:4" ht="48" thickBot="1">
      <c r="A32" s="24" t="s">
        <v>73</v>
      </c>
      <c r="B32" s="12" t="s">
        <v>63</v>
      </c>
      <c r="C32" s="26">
        <v>4.55</v>
      </c>
      <c r="D32" s="14"/>
    </row>
    <row r="33" spans="1:4" ht="86.25" customHeight="1">
      <c r="A33" s="80" t="s">
        <v>168</v>
      </c>
      <c r="B33" s="81"/>
      <c r="C33" s="81"/>
      <c r="D33" s="81"/>
    </row>
    <row r="34" spans="1:4">
      <c r="A34" s="33"/>
      <c r="B34" s="34"/>
      <c r="C34" s="35"/>
      <c r="D34" s="34"/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61"/>
  <sheetViews>
    <sheetView topLeftCell="A31" workbookViewId="0">
      <selection activeCell="D40" sqref="D40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2.75" customHeight="1">
      <c r="B1" s="82" t="s">
        <v>169</v>
      </c>
      <c r="C1" s="82"/>
      <c r="D1" s="82"/>
    </row>
    <row r="2" spans="1:11" ht="38.25" customHeight="1">
      <c r="A2" s="39"/>
      <c r="B2" s="82"/>
      <c r="C2" s="82"/>
      <c r="D2" s="82"/>
    </row>
    <row r="3" spans="1:11" ht="66" customHeight="1">
      <c r="A3" s="83" t="s">
        <v>170</v>
      </c>
      <c r="B3" s="90"/>
      <c r="C3" s="90"/>
      <c r="D3" s="90"/>
    </row>
    <row r="4" spans="1:11" ht="15" customHeight="1" thickBot="1">
      <c r="B4" s="85"/>
      <c r="C4" s="85"/>
      <c r="D4" s="85"/>
    </row>
    <row r="5" spans="1:11" ht="27" customHeight="1" thickBot="1">
      <c r="A5" s="40"/>
      <c r="B5" s="86" t="s">
        <v>2</v>
      </c>
      <c r="C5" s="88" t="s">
        <v>3</v>
      </c>
      <c r="D5" s="89"/>
    </row>
    <row r="6" spans="1:11" ht="30" customHeight="1" thickBot="1">
      <c r="A6" s="3" t="s">
        <v>4</v>
      </c>
      <c r="B6" s="87"/>
      <c r="C6" s="41" t="s">
        <v>5</v>
      </c>
      <c r="D6" s="5" t="s">
        <v>71</v>
      </c>
    </row>
    <row r="7" spans="1:11" ht="39.950000000000003" customHeight="1" thickBot="1">
      <c r="A7" s="7"/>
      <c r="B7" s="8" t="s">
        <v>7</v>
      </c>
      <c r="C7" s="9" t="e">
        <f>C8+C13+#REF!+#REF!</f>
        <v>#REF!</v>
      </c>
      <c r="D7" s="9">
        <f>D8+D13+D31+D32</f>
        <v>28.650000000000002</v>
      </c>
      <c r="E7" s="10"/>
      <c r="F7" s="10"/>
      <c r="H7" s="6"/>
      <c r="I7" s="6"/>
      <c r="J7" s="6"/>
      <c r="K7" s="6"/>
    </row>
    <row r="8" spans="1:11" ht="18" customHeight="1" thickBot="1">
      <c r="A8" s="11">
        <f>A7+1</f>
        <v>1</v>
      </c>
      <c r="B8" s="12" t="s">
        <v>8</v>
      </c>
      <c r="C8" s="13">
        <f>C9+C10+C12</f>
        <v>2.25</v>
      </c>
      <c r="D8" s="14">
        <f>D9+D10+D11+D12</f>
        <v>7.63</v>
      </c>
      <c r="H8" s="6"/>
      <c r="I8" s="6"/>
      <c r="J8" s="6"/>
      <c r="K8" s="6"/>
    </row>
    <row r="9" spans="1:11" ht="20.25" customHeight="1">
      <c r="A9" s="15" t="s">
        <v>9</v>
      </c>
      <c r="B9" s="16" t="s">
        <v>10</v>
      </c>
      <c r="C9" s="17">
        <v>2.25</v>
      </c>
      <c r="D9" s="17">
        <v>5.26</v>
      </c>
      <c r="H9" s="6"/>
      <c r="I9" s="6"/>
      <c r="J9" s="6"/>
      <c r="K9" s="6"/>
    </row>
    <row r="10" spans="1:11" ht="29.25" customHeight="1">
      <c r="A10" s="18" t="s">
        <v>11</v>
      </c>
      <c r="B10" s="19" t="s">
        <v>12</v>
      </c>
      <c r="C10" s="20">
        <v>0</v>
      </c>
      <c r="D10" s="20">
        <v>1.48</v>
      </c>
      <c r="H10" s="6"/>
      <c r="I10" s="6"/>
      <c r="J10" s="6"/>
      <c r="K10" s="6"/>
    </row>
    <row r="11" spans="1:11" ht="29.25" customHeight="1">
      <c r="A11" s="21" t="s">
        <v>13</v>
      </c>
      <c r="B11" s="22" t="s">
        <v>14</v>
      </c>
      <c r="C11" s="23"/>
      <c r="D11" s="23">
        <v>0.72</v>
      </c>
      <c r="H11" s="6"/>
      <c r="I11" s="6"/>
      <c r="J11" s="6"/>
      <c r="K11" s="6"/>
    </row>
    <row r="12" spans="1:11" ht="19.5" customHeight="1" thickBot="1">
      <c r="A12" s="21" t="s">
        <v>15</v>
      </c>
      <c r="B12" s="22" t="s">
        <v>16</v>
      </c>
      <c r="C12" s="23"/>
      <c r="D12" s="23">
        <v>0.17</v>
      </c>
    </row>
    <row r="13" spans="1:11" ht="17.25" customHeight="1" thickBot="1">
      <c r="A13" s="24">
        <v>2</v>
      </c>
      <c r="B13" s="25" t="s">
        <v>17</v>
      </c>
      <c r="C13" s="26" t="e">
        <f>C14+#REF!+C21</f>
        <v>#REF!</v>
      </c>
      <c r="D13" s="14">
        <f>D15+D22+D14</f>
        <v>18.790000000000003</v>
      </c>
    </row>
    <row r="14" spans="1:11" ht="74.25" customHeight="1">
      <c r="A14" s="15" t="s">
        <v>18</v>
      </c>
      <c r="B14" s="16" t="s">
        <v>19</v>
      </c>
      <c r="C14" s="17">
        <v>0.3</v>
      </c>
      <c r="D14" s="17">
        <v>0.46</v>
      </c>
    </row>
    <row r="15" spans="1:11" ht="62.25" customHeight="1" thickBot="1">
      <c r="A15" s="27" t="s">
        <v>20</v>
      </c>
      <c r="B15" s="28" t="s">
        <v>21</v>
      </c>
      <c r="C15" s="29">
        <v>1.49</v>
      </c>
      <c r="D15" s="30">
        <f>D17+D18+D19+D20+D21</f>
        <v>9.2800000000000011</v>
      </c>
    </row>
    <row r="16" spans="1:11" ht="15" customHeight="1">
      <c r="A16" s="15" t="s">
        <v>22</v>
      </c>
      <c r="B16" s="16" t="s">
        <v>23</v>
      </c>
      <c r="C16" s="17"/>
      <c r="D16" s="17">
        <v>0</v>
      </c>
    </row>
    <row r="17" spans="1:4" ht="28.5" customHeight="1">
      <c r="A17" s="18" t="s">
        <v>24</v>
      </c>
      <c r="B17" s="31" t="s">
        <v>25</v>
      </c>
      <c r="C17" s="20">
        <v>0.44</v>
      </c>
      <c r="D17" s="20">
        <v>2.9</v>
      </c>
    </row>
    <row r="18" spans="1:4" ht="15" customHeight="1">
      <c r="A18" s="18" t="s">
        <v>26</v>
      </c>
      <c r="B18" s="19" t="s">
        <v>27</v>
      </c>
      <c r="C18" s="20">
        <v>0.64</v>
      </c>
      <c r="D18" s="20">
        <v>0.56999999999999995</v>
      </c>
    </row>
    <row r="19" spans="1:4" ht="30" customHeight="1">
      <c r="A19" s="18" t="s">
        <v>28</v>
      </c>
      <c r="B19" s="19" t="s">
        <v>29</v>
      </c>
      <c r="C19" s="20">
        <v>3.56</v>
      </c>
      <c r="D19" s="20">
        <v>0.94</v>
      </c>
    </row>
    <row r="20" spans="1:4" ht="15.75" customHeight="1">
      <c r="A20" s="18" t="s">
        <v>30</v>
      </c>
      <c r="B20" s="19" t="s">
        <v>31</v>
      </c>
      <c r="C20" s="20">
        <v>0.06</v>
      </c>
      <c r="D20" s="20">
        <v>4.82</v>
      </c>
    </row>
    <row r="21" spans="1:4" ht="16.5" customHeight="1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23">
        <v>0.05</v>
      </c>
    </row>
    <row r="22" spans="1:4" ht="32.25" customHeight="1" thickBot="1">
      <c r="A22" s="32" t="s">
        <v>34</v>
      </c>
      <c r="B22" s="12" t="s">
        <v>35</v>
      </c>
      <c r="C22" s="26">
        <v>1.29</v>
      </c>
      <c r="D22" s="14">
        <f>D23+D24+D25+D26+D27+D28+D29+D30</f>
        <v>9.0500000000000007</v>
      </c>
    </row>
    <row r="23" spans="1:4" ht="27" customHeight="1">
      <c r="A23" s="15" t="s">
        <v>36</v>
      </c>
      <c r="B23" s="16" t="s">
        <v>37</v>
      </c>
      <c r="C23" s="17">
        <v>0.06</v>
      </c>
      <c r="D23" s="17">
        <v>2.41</v>
      </c>
    </row>
    <row r="24" spans="1:4" ht="18" customHeight="1">
      <c r="A24" s="18" t="s">
        <v>38</v>
      </c>
      <c r="B24" s="19" t="s">
        <v>39</v>
      </c>
      <c r="C24" s="20">
        <v>0.1</v>
      </c>
      <c r="D24" s="20">
        <v>0.18</v>
      </c>
    </row>
    <row r="25" spans="1:4" ht="51" customHeight="1">
      <c r="A25" s="18" t="s">
        <v>40</v>
      </c>
      <c r="B25" s="19" t="s">
        <v>41</v>
      </c>
      <c r="C25" s="20">
        <v>0.05</v>
      </c>
      <c r="D25" s="20">
        <v>3.25</v>
      </c>
    </row>
    <row r="26" spans="1:4" ht="26.25" customHeight="1">
      <c r="A26" s="18" t="s">
        <v>72</v>
      </c>
      <c r="B26" s="19" t="s">
        <v>43</v>
      </c>
      <c r="C26" s="20">
        <v>1.81</v>
      </c>
      <c r="D26" s="20">
        <v>1.51</v>
      </c>
    </row>
    <row r="27" spans="1:4" ht="15.75" customHeight="1">
      <c r="A27" s="18" t="s">
        <v>44</v>
      </c>
      <c r="B27" s="19" t="s">
        <v>45</v>
      </c>
      <c r="C27" s="20">
        <v>0.05</v>
      </c>
      <c r="D27" s="20">
        <v>0.5</v>
      </c>
    </row>
    <row r="28" spans="1:4" ht="54.75" customHeight="1">
      <c r="A28" s="18" t="s">
        <v>46</v>
      </c>
      <c r="B28" s="19" t="s">
        <v>47</v>
      </c>
      <c r="C28" s="20">
        <v>0.15</v>
      </c>
      <c r="D28" s="20">
        <v>0.05</v>
      </c>
    </row>
    <row r="29" spans="1:4" ht="15" customHeight="1">
      <c r="A29" s="18" t="s">
        <v>48</v>
      </c>
      <c r="B29" s="19" t="s">
        <v>49</v>
      </c>
      <c r="C29" s="20">
        <v>1.07</v>
      </c>
      <c r="D29" s="20">
        <v>0.03</v>
      </c>
    </row>
    <row r="30" spans="1:4" ht="40.5" customHeight="1" thickBot="1">
      <c r="A30" s="18" t="s">
        <v>50</v>
      </c>
      <c r="B30" s="19" t="s">
        <v>51</v>
      </c>
      <c r="C30" s="20">
        <v>0.34</v>
      </c>
      <c r="D30" s="20">
        <v>1.1200000000000001</v>
      </c>
    </row>
    <row r="31" spans="1:4" ht="40.5" customHeight="1" thickBot="1">
      <c r="A31" s="24">
        <v>3</v>
      </c>
      <c r="B31" s="12" t="s">
        <v>52</v>
      </c>
      <c r="C31" s="26">
        <v>4.55</v>
      </c>
      <c r="D31" s="14">
        <v>2.23</v>
      </c>
    </row>
    <row r="32" spans="1:4" ht="59.25" customHeight="1" thickBot="1">
      <c r="A32" s="24" t="s">
        <v>73</v>
      </c>
      <c r="B32" s="12" t="s">
        <v>56</v>
      </c>
      <c r="C32" s="26">
        <v>4.55</v>
      </c>
      <c r="D32" s="14"/>
    </row>
    <row r="33" spans="1:4" ht="87.75" customHeight="1">
      <c r="A33" s="80" t="s">
        <v>171</v>
      </c>
      <c r="B33" s="81"/>
      <c r="C33" s="81"/>
      <c r="D33" s="81"/>
    </row>
    <row r="34" spans="1:4" ht="130.5" customHeight="1">
      <c r="A34" s="33"/>
      <c r="B34" s="34"/>
      <c r="C34" s="35"/>
      <c r="D34" s="34"/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A3:D3"/>
    <mergeCell ref="B4:D4"/>
    <mergeCell ref="B5:B6"/>
    <mergeCell ref="C5:D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61"/>
  <sheetViews>
    <sheetView topLeftCell="A29" workbookViewId="0">
      <selection activeCell="D39" sqref="D39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>
      <c r="B1" s="82" t="s">
        <v>172</v>
      </c>
      <c r="C1" s="82"/>
      <c r="D1" s="82"/>
    </row>
    <row r="2" spans="1:11" ht="42" customHeight="1">
      <c r="A2" s="39"/>
      <c r="B2" s="82"/>
      <c r="C2" s="82"/>
      <c r="D2" s="82"/>
    </row>
    <row r="3" spans="1:11" ht="65.25" customHeight="1" thickBot="1">
      <c r="B3" s="83" t="s">
        <v>173</v>
      </c>
      <c r="C3" s="84"/>
      <c r="D3" s="84"/>
    </row>
    <row r="4" spans="1:11" ht="15.75" hidden="1" thickBot="1">
      <c r="B4" s="85"/>
      <c r="C4" s="85"/>
      <c r="D4" s="85"/>
    </row>
    <row r="5" spans="1:11" ht="15.75" thickBot="1">
      <c r="A5" s="40"/>
      <c r="B5" s="86" t="s">
        <v>2</v>
      </c>
      <c r="C5" s="88" t="s">
        <v>3</v>
      </c>
      <c r="D5" s="89"/>
    </row>
    <row r="6" spans="1:11" ht="36.75" customHeight="1" thickBot="1">
      <c r="A6" s="3" t="s">
        <v>4</v>
      </c>
      <c r="B6" s="87"/>
      <c r="C6" s="41" t="s">
        <v>5</v>
      </c>
      <c r="D6" s="5" t="s">
        <v>77</v>
      </c>
    </row>
    <row r="7" spans="1:11" ht="19.5" thickBot="1">
      <c r="A7" s="7"/>
      <c r="B7" s="8" t="s">
        <v>7</v>
      </c>
      <c r="C7" s="9" t="e">
        <f>C8+C13+#REF!+#REF!</f>
        <v>#REF!</v>
      </c>
      <c r="D7" s="9">
        <f>D8+D13+D31+D32</f>
        <v>28.650000000000002</v>
      </c>
      <c r="E7" s="10"/>
      <c r="F7" s="10"/>
      <c r="G7" s="6"/>
      <c r="H7" s="6"/>
      <c r="I7" s="6"/>
      <c r="J7" s="6"/>
      <c r="K7" s="6"/>
    </row>
    <row r="8" spans="1:11" ht="19.5" thickBot="1">
      <c r="A8" s="11">
        <f>A7+1</f>
        <v>1</v>
      </c>
      <c r="B8" s="12" t="s">
        <v>8</v>
      </c>
      <c r="C8" s="13">
        <f>C9+C10+C12</f>
        <v>2.25</v>
      </c>
      <c r="D8" s="14">
        <f>D9+D10+D11+D12</f>
        <v>7.63</v>
      </c>
      <c r="G8" s="6"/>
      <c r="H8" s="6"/>
      <c r="I8" s="6"/>
      <c r="J8" s="6"/>
      <c r="K8" s="6"/>
    </row>
    <row r="9" spans="1:11">
      <c r="A9" s="15" t="s">
        <v>9</v>
      </c>
      <c r="B9" s="16" t="s">
        <v>10</v>
      </c>
      <c r="C9" s="17">
        <v>2.25</v>
      </c>
      <c r="D9" s="17">
        <v>5.26</v>
      </c>
      <c r="G9" s="6"/>
      <c r="H9" s="6"/>
      <c r="I9" s="6"/>
      <c r="J9" s="6"/>
      <c r="K9" s="6"/>
    </row>
    <row r="10" spans="1:11" ht="25.5">
      <c r="A10" s="18" t="s">
        <v>11</v>
      </c>
      <c r="B10" s="19" t="s">
        <v>12</v>
      </c>
      <c r="C10" s="20">
        <v>0</v>
      </c>
      <c r="D10" s="20">
        <v>1.48</v>
      </c>
      <c r="G10" s="6"/>
      <c r="H10" s="6"/>
      <c r="I10" s="6"/>
      <c r="J10" s="6"/>
      <c r="K10" s="6"/>
    </row>
    <row r="11" spans="1:11" ht="25.5">
      <c r="A11" s="21" t="s">
        <v>13</v>
      </c>
      <c r="B11" s="22" t="s">
        <v>14</v>
      </c>
      <c r="C11" s="23"/>
      <c r="D11" s="23">
        <v>0.72</v>
      </c>
    </row>
    <row r="12" spans="1:11" ht="15.75" thickBot="1">
      <c r="A12" s="21" t="s">
        <v>15</v>
      </c>
      <c r="B12" s="22" t="s">
        <v>16</v>
      </c>
      <c r="C12" s="23"/>
      <c r="D12" s="23">
        <v>0.17</v>
      </c>
    </row>
    <row r="13" spans="1:11" ht="16.5" thickBot="1">
      <c r="A13" s="24">
        <v>2</v>
      </c>
      <c r="B13" s="25" t="s">
        <v>17</v>
      </c>
      <c r="C13" s="26" t="e">
        <f>C14+#REF!+C21</f>
        <v>#REF!</v>
      </c>
      <c r="D13" s="14">
        <f>D15+D22+D14</f>
        <v>18.790000000000003</v>
      </c>
    </row>
    <row r="14" spans="1:11" ht="63.75">
      <c r="A14" s="15" t="s">
        <v>18</v>
      </c>
      <c r="B14" s="16" t="s">
        <v>19</v>
      </c>
      <c r="C14" s="17">
        <v>0.3</v>
      </c>
      <c r="D14" s="17">
        <v>0.46</v>
      </c>
    </row>
    <row r="15" spans="1:11" ht="63.75" thickBot="1">
      <c r="A15" s="27" t="s">
        <v>20</v>
      </c>
      <c r="B15" s="28" t="s">
        <v>21</v>
      </c>
      <c r="C15" s="29">
        <v>1.49</v>
      </c>
      <c r="D15" s="30">
        <f>D17+D18+D19+D20+D21</f>
        <v>9.2800000000000011</v>
      </c>
    </row>
    <row r="16" spans="1:11">
      <c r="A16" s="15" t="s">
        <v>22</v>
      </c>
      <c r="B16" s="16" t="s">
        <v>23</v>
      </c>
      <c r="C16" s="17"/>
      <c r="D16" s="17">
        <v>0</v>
      </c>
    </row>
    <row r="17" spans="1:4" ht="25.5">
      <c r="A17" s="18" t="s">
        <v>24</v>
      </c>
      <c r="B17" s="31" t="s">
        <v>25</v>
      </c>
      <c r="C17" s="20">
        <v>0.44</v>
      </c>
      <c r="D17" s="20">
        <v>2.9</v>
      </c>
    </row>
    <row r="18" spans="1:4">
      <c r="A18" s="18" t="s">
        <v>26</v>
      </c>
      <c r="B18" s="19" t="s">
        <v>27</v>
      </c>
      <c r="C18" s="20">
        <v>0.64</v>
      </c>
      <c r="D18" s="20">
        <v>0.56999999999999995</v>
      </c>
    </row>
    <row r="19" spans="1:4" ht="25.5">
      <c r="A19" s="18" t="s">
        <v>28</v>
      </c>
      <c r="B19" s="19" t="s">
        <v>29</v>
      </c>
      <c r="C19" s="20">
        <v>3.56</v>
      </c>
      <c r="D19" s="20">
        <v>0.94</v>
      </c>
    </row>
    <row r="20" spans="1:4">
      <c r="A20" s="18" t="s">
        <v>30</v>
      </c>
      <c r="B20" s="19" t="s">
        <v>31</v>
      </c>
      <c r="C20" s="20">
        <v>0.06</v>
      </c>
      <c r="D20" s="20">
        <v>4.82</v>
      </c>
    </row>
    <row r="21" spans="1:4" ht="15.75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23">
        <v>0.05</v>
      </c>
    </row>
    <row r="22" spans="1:4" ht="32.25" thickBot="1">
      <c r="A22" s="32" t="s">
        <v>34</v>
      </c>
      <c r="B22" s="12" t="s">
        <v>35</v>
      </c>
      <c r="C22" s="26">
        <v>1.29</v>
      </c>
      <c r="D22" s="14">
        <f>D23+D24+D25+D26+D27+D28+D29+D30</f>
        <v>9.0500000000000007</v>
      </c>
    </row>
    <row r="23" spans="1:4" ht="25.5">
      <c r="A23" s="15" t="s">
        <v>36</v>
      </c>
      <c r="B23" s="16" t="s">
        <v>37</v>
      </c>
      <c r="C23" s="17">
        <v>0.06</v>
      </c>
      <c r="D23" s="17">
        <v>2.41</v>
      </c>
    </row>
    <row r="24" spans="1:4">
      <c r="A24" s="18" t="s">
        <v>38</v>
      </c>
      <c r="B24" s="19" t="s">
        <v>39</v>
      </c>
      <c r="C24" s="20">
        <v>0.1</v>
      </c>
      <c r="D24" s="20">
        <v>0.18</v>
      </c>
    </row>
    <row r="25" spans="1:4" ht="51">
      <c r="A25" s="18" t="s">
        <v>40</v>
      </c>
      <c r="B25" s="19" t="s">
        <v>41</v>
      </c>
      <c r="C25" s="20">
        <v>0.05</v>
      </c>
      <c r="D25" s="20">
        <v>3.25</v>
      </c>
    </row>
    <row r="26" spans="1:4" ht="25.5">
      <c r="A26" s="18" t="s">
        <v>72</v>
      </c>
      <c r="B26" s="19" t="s">
        <v>43</v>
      </c>
      <c r="C26" s="20">
        <v>1.81</v>
      </c>
      <c r="D26" s="20">
        <v>1.51</v>
      </c>
    </row>
    <row r="27" spans="1:4">
      <c r="A27" s="18" t="s">
        <v>44</v>
      </c>
      <c r="B27" s="19" t="s">
        <v>45</v>
      </c>
      <c r="C27" s="20">
        <v>0.05</v>
      </c>
      <c r="D27" s="20">
        <v>0.5</v>
      </c>
    </row>
    <row r="28" spans="1:4" ht="51">
      <c r="A28" s="18" t="s">
        <v>46</v>
      </c>
      <c r="B28" s="19" t="s">
        <v>47</v>
      </c>
      <c r="C28" s="20">
        <v>0.15</v>
      </c>
      <c r="D28" s="20">
        <v>0.05</v>
      </c>
    </row>
    <row r="29" spans="1:4">
      <c r="A29" s="18" t="s">
        <v>48</v>
      </c>
      <c r="B29" s="19" t="s">
        <v>49</v>
      </c>
      <c r="C29" s="20">
        <v>1.07</v>
      </c>
      <c r="D29" s="20">
        <v>0.03</v>
      </c>
    </row>
    <row r="30" spans="1:4" ht="39" thickBot="1">
      <c r="A30" s="18" t="s">
        <v>50</v>
      </c>
      <c r="B30" s="19" t="s">
        <v>51</v>
      </c>
      <c r="C30" s="20">
        <v>0.34</v>
      </c>
      <c r="D30" s="20">
        <v>1.1200000000000001</v>
      </c>
    </row>
    <row r="31" spans="1:4" ht="16.5" thickBot="1">
      <c r="A31" s="24">
        <v>3</v>
      </c>
      <c r="B31" s="12" t="s">
        <v>52</v>
      </c>
      <c r="C31" s="26">
        <v>4.55</v>
      </c>
      <c r="D31" s="14">
        <v>2.23</v>
      </c>
    </row>
    <row r="32" spans="1:4" ht="48" thickBot="1">
      <c r="A32" s="24" t="s">
        <v>73</v>
      </c>
      <c r="B32" s="12" t="s">
        <v>63</v>
      </c>
      <c r="C32" s="26">
        <v>4.55</v>
      </c>
      <c r="D32" s="14"/>
    </row>
    <row r="33" spans="1:4" ht="89.25" customHeight="1">
      <c r="A33" s="80" t="s">
        <v>174</v>
      </c>
      <c r="B33" s="81"/>
      <c r="C33" s="81"/>
      <c r="D33" s="81"/>
    </row>
    <row r="34" spans="1:4">
      <c r="A34" s="33"/>
      <c r="B34" s="34"/>
      <c r="C34" s="35"/>
      <c r="D34" s="34"/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61"/>
  <sheetViews>
    <sheetView topLeftCell="A31" workbookViewId="0">
      <selection activeCell="D46" sqref="D46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>
      <c r="B1" s="82" t="s">
        <v>175</v>
      </c>
      <c r="C1" s="82"/>
      <c r="D1" s="82"/>
    </row>
    <row r="2" spans="1:11" ht="37.5" customHeight="1">
      <c r="A2" s="39"/>
      <c r="B2" s="82"/>
      <c r="C2" s="82"/>
      <c r="D2" s="82"/>
    </row>
    <row r="3" spans="1:11" ht="63.75" customHeight="1">
      <c r="B3" s="83" t="s">
        <v>173</v>
      </c>
      <c r="C3" s="84"/>
      <c r="D3" s="84"/>
    </row>
    <row r="4" spans="1:11" ht="15.75" thickBot="1">
      <c r="B4" s="85"/>
      <c r="C4" s="85"/>
      <c r="D4" s="85"/>
    </row>
    <row r="5" spans="1:11" ht="15.75" thickBot="1">
      <c r="A5" s="40"/>
      <c r="B5" s="86" t="s">
        <v>2</v>
      </c>
      <c r="C5" s="88" t="s">
        <v>3</v>
      </c>
      <c r="D5" s="89"/>
    </row>
    <row r="6" spans="1:11" ht="39.75" customHeight="1" thickBot="1">
      <c r="A6" s="3" t="s">
        <v>4</v>
      </c>
      <c r="B6" s="87"/>
      <c r="C6" s="41" t="s">
        <v>5</v>
      </c>
      <c r="D6" s="5" t="s">
        <v>77</v>
      </c>
    </row>
    <row r="7" spans="1:11" ht="19.5" thickBot="1">
      <c r="A7" s="7"/>
      <c r="B7" s="8" t="s">
        <v>7</v>
      </c>
      <c r="C7" s="9" t="e">
        <f>C8+C13+#REF!+#REF!</f>
        <v>#REF!</v>
      </c>
      <c r="D7" s="9">
        <f>D8+D13+D31+D32</f>
        <v>28.650000000000002</v>
      </c>
      <c r="E7" s="10"/>
      <c r="F7" s="10"/>
      <c r="G7" s="6"/>
      <c r="H7" s="6"/>
      <c r="I7" s="6"/>
      <c r="J7" s="6"/>
      <c r="K7" s="6"/>
    </row>
    <row r="8" spans="1:11" ht="19.5" thickBot="1">
      <c r="A8" s="11">
        <f>A7+1</f>
        <v>1</v>
      </c>
      <c r="B8" s="12" t="s">
        <v>8</v>
      </c>
      <c r="C8" s="13">
        <f>C9+C10+C12</f>
        <v>2.25</v>
      </c>
      <c r="D8" s="14">
        <f>D9+D10+D11+D12</f>
        <v>7.63</v>
      </c>
      <c r="G8" s="6"/>
      <c r="H8" s="6"/>
      <c r="I8" s="6"/>
      <c r="J8" s="6"/>
      <c r="K8" s="6"/>
    </row>
    <row r="9" spans="1:11">
      <c r="A9" s="15" t="s">
        <v>9</v>
      </c>
      <c r="B9" s="16" t="s">
        <v>10</v>
      </c>
      <c r="C9" s="17">
        <v>2.25</v>
      </c>
      <c r="D9" s="17">
        <v>5.26</v>
      </c>
      <c r="G9" s="6"/>
      <c r="H9" s="6"/>
      <c r="I9" s="6"/>
      <c r="J9" s="6"/>
      <c r="K9" s="6"/>
    </row>
    <row r="10" spans="1:11" ht="25.5">
      <c r="A10" s="18" t="s">
        <v>11</v>
      </c>
      <c r="B10" s="19" t="s">
        <v>12</v>
      </c>
      <c r="C10" s="20">
        <v>0</v>
      </c>
      <c r="D10" s="20">
        <v>1.48</v>
      </c>
      <c r="G10" s="6"/>
      <c r="H10" s="6"/>
      <c r="I10" s="6"/>
      <c r="J10" s="6"/>
      <c r="K10" s="6"/>
    </row>
    <row r="11" spans="1:11" ht="25.5">
      <c r="A11" s="21" t="s">
        <v>13</v>
      </c>
      <c r="B11" s="22" t="s">
        <v>14</v>
      </c>
      <c r="C11" s="23"/>
      <c r="D11" s="23">
        <v>0.72</v>
      </c>
    </row>
    <row r="12" spans="1:11" ht="15.75" thickBot="1">
      <c r="A12" s="21" t="s">
        <v>15</v>
      </c>
      <c r="B12" s="22" t="s">
        <v>16</v>
      </c>
      <c r="C12" s="23"/>
      <c r="D12" s="23">
        <v>0.17</v>
      </c>
    </row>
    <row r="13" spans="1:11" ht="16.5" thickBot="1">
      <c r="A13" s="24">
        <v>2</v>
      </c>
      <c r="B13" s="25" t="s">
        <v>17</v>
      </c>
      <c r="C13" s="26" t="e">
        <f>C14+#REF!+C21</f>
        <v>#REF!</v>
      </c>
      <c r="D13" s="14">
        <f>D15+D22+D14</f>
        <v>18.790000000000003</v>
      </c>
    </row>
    <row r="14" spans="1:11" ht="63.75">
      <c r="A14" s="15" t="s">
        <v>18</v>
      </c>
      <c r="B14" s="16" t="s">
        <v>19</v>
      </c>
      <c r="C14" s="17">
        <v>0.3</v>
      </c>
      <c r="D14" s="17">
        <v>0.46</v>
      </c>
    </row>
    <row r="15" spans="1:11" ht="63.75" thickBot="1">
      <c r="A15" s="27" t="s">
        <v>20</v>
      </c>
      <c r="B15" s="28" t="s">
        <v>21</v>
      </c>
      <c r="C15" s="29">
        <v>1.49</v>
      </c>
      <c r="D15" s="30">
        <f>D17+D18+D19+D20+D21</f>
        <v>9.2800000000000011</v>
      </c>
    </row>
    <row r="16" spans="1:11">
      <c r="A16" s="15" t="s">
        <v>22</v>
      </c>
      <c r="B16" s="16" t="s">
        <v>23</v>
      </c>
      <c r="C16" s="17"/>
      <c r="D16" s="17">
        <v>0</v>
      </c>
    </row>
    <row r="17" spans="1:4" ht="25.5">
      <c r="A17" s="18" t="s">
        <v>24</v>
      </c>
      <c r="B17" s="31" t="s">
        <v>25</v>
      </c>
      <c r="C17" s="20">
        <v>0.44</v>
      </c>
      <c r="D17" s="20">
        <v>2.9</v>
      </c>
    </row>
    <row r="18" spans="1:4">
      <c r="A18" s="18" t="s">
        <v>26</v>
      </c>
      <c r="B18" s="19" t="s">
        <v>27</v>
      </c>
      <c r="C18" s="20">
        <v>0.64</v>
      </c>
      <c r="D18" s="20">
        <v>0.56999999999999995</v>
      </c>
    </row>
    <row r="19" spans="1:4" ht="25.5">
      <c r="A19" s="18" t="s">
        <v>28</v>
      </c>
      <c r="B19" s="19" t="s">
        <v>29</v>
      </c>
      <c r="C19" s="20">
        <v>3.56</v>
      </c>
      <c r="D19" s="20">
        <v>0.94</v>
      </c>
    </row>
    <row r="20" spans="1:4">
      <c r="A20" s="18" t="s">
        <v>30</v>
      </c>
      <c r="B20" s="19" t="s">
        <v>31</v>
      </c>
      <c r="C20" s="20">
        <v>0.06</v>
      </c>
      <c r="D20" s="20">
        <v>4.82</v>
      </c>
    </row>
    <row r="21" spans="1:4" ht="15.75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23">
        <v>0.05</v>
      </c>
    </row>
    <row r="22" spans="1:4" ht="32.25" thickBot="1">
      <c r="A22" s="32" t="s">
        <v>34</v>
      </c>
      <c r="B22" s="12" t="s">
        <v>35</v>
      </c>
      <c r="C22" s="26">
        <v>1.29</v>
      </c>
      <c r="D22" s="14">
        <f>D23+D24+D25+D26+D27+D28+D29+D30</f>
        <v>9.0500000000000007</v>
      </c>
    </row>
    <row r="23" spans="1:4" ht="25.5">
      <c r="A23" s="15" t="s">
        <v>36</v>
      </c>
      <c r="B23" s="16" t="s">
        <v>37</v>
      </c>
      <c r="C23" s="17">
        <v>0.06</v>
      </c>
      <c r="D23" s="17">
        <v>2.41</v>
      </c>
    </row>
    <row r="24" spans="1:4">
      <c r="A24" s="18" t="s">
        <v>38</v>
      </c>
      <c r="B24" s="19" t="s">
        <v>39</v>
      </c>
      <c r="C24" s="20">
        <v>0.1</v>
      </c>
      <c r="D24" s="20">
        <v>0.18</v>
      </c>
    </row>
    <row r="25" spans="1:4" ht="51">
      <c r="A25" s="18" t="s">
        <v>40</v>
      </c>
      <c r="B25" s="19" t="s">
        <v>41</v>
      </c>
      <c r="C25" s="20">
        <v>0.05</v>
      </c>
      <c r="D25" s="20">
        <v>3.25</v>
      </c>
    </row>
    <row r="26" spans="1:4" ht="25.5">
      <c r="A26" s="18" t="s">
        <v>72</v>
      </c>
      <c r="B26" s="19" t="s">
        <v>43</v>
      </c>
      <c r="C26" s="20">
        <v>1.81</v>
      </c>
      <c r="D26" s="20">
        <v>1.51</v>
      </c>
    </row>
    <row r="27" spans="1:4">
      <c r="A27" s="18" t="s">
        <v>44</v>
      </c>
      <c r="B27" s="19" t="s">
        <v>45</v>
      </c>
      <c r="C27" s="20">
        <v>0.05</v>
      </c>
      <c r="D27" s="20">
        <v>0.5</v>
      </c>
    </row>
    <row r="28" spans="1:4" ht="51">
      <c r="A28" s="18" t="s">
        <v>46</v>
      </c>
      <c r="B28" s="19" t="s">
        <v>47</v>
      </c>
      <c r="C28" s="20">
        <v>0.15</v>
      </c>
      <c r="D28" s="20">
        <v>0.05</v>
      </c>
    </row>
    <row r="29" spans="1:4">
      <c r="A29" s="18" t="s">
        <v>48</v>
      </c>
      <c r="B29" s="19" t="s">
        <v>49</v>
      </c>
      <c r="C29" s="20">
        <v>1.07</v>
      </c>
      <c r="D29" s="20">
        <v>0.03</v>
      </c>
    </row>
    <row r="30" spans="1:4" ht="39" thickBot="1">
      <c r="A30" s="18" t="s">
        <v>50</v>
      </c>
      <c r="B30" s="19" t="s">
        <v>51</v>
      </c>
      <c r="C30" s="20">
        <v>0.34</v>
      </c>
      <c r="D30" s="20">
        <v>1.1200000000000001</v>
      </c>
    </row>
    <row r="31" spans="1:4" ht="16.5" thickBot="1">
      <c r="A31" s="24">
        <v>3</v>
      </c>
      <c r="B31" s="12" t="s">
        <v>52</v>
      </c>
      <c r="C31" s="26">
        <v>4.55</v>
      </c>
      <c r="D31" s="14">
        <v>2.23</v>
      </c>
    </row>
    <row r="32" spans="1:4" ht="48" thickBot="1">
      <c r="A32" s="24" t="s">
        <v>73</v>
      </c>
      <c r="B32" s="12" t="s">
        <v>63</v>
      </c>
      <c r="C32" s="26">
        <v>4.55</v>
      </c>
      <c r="D32" s="14"/>
    </row>
    <row r="33" spans="1:4" ht="87.75" customHeight="1">
      <c r="A33" s="80" t="s">
        <v>174</v>
      </c>
      <c r="B33" s="81"/>
      <c r="C33" s="81"/>
      <c r="D33" s="81"/>
    </row>
    <row r="34" spans="1:4">
      <c r="A34" s="33"/>
      <c r="B34" s="34"/>
      <c r="C34" s="35"/>
      <c r="D34" s="34"/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61"/>
  <sheetViews>
    <sheetView topLeftCell="A32" workbookViewId="0">
      <selection activeCell="D40" sqref="D40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>
      <c r="B1" s="82" t="s">
        <v>176</v>
      </c>
      <c r="C1" s="82"/>
      <c r="D1" s="82"/>
    </row>
    <row r="2" spans="1:11" ht="40.5" customHeight="1">
      <c r="A2" s="39"/>
      <c r="B2" s="82"/>
      <c r="C2" s="82"/>
      <c r="D2" s="82"/>
    </row>
    <row r="3" spans="1:11" ht="64.5" customHeight="1" thickBot="1">
      <c r="B3" s="83" t="s">
        <v>173</v>
      </c>
      <c r="C3" s="84"/>
      <c r="D3" s="84"/>
    </row>
    <row r="4" spans="1:11" ht="5.25" hidden="1" customHeight="1" thickBot="1">
      <c r="B4" s="85"/>
      <c r="C4" s="85"/>
      <c r="D4" s="85"/>
    </row>
    <row r="5" spans="1:11" ht="15.75" thickBot="1">
      <c r="A5" s="40"/>
      <c r="B5" s="86" t="s">
        <v>2</v>
      </c>
      <c r="C5" s="88" t="s">
        <v>3</v>
      </c>
      <c r="D5" s="89"/>
    </row>
    <row r="6" spans="1:11" ht="35.25" customHeight="1" thickBot="1">
      <c r="A6" s="3" t="s">
        <v>4</v>
      </c>
      <c r="B6" s="87"/>
      <c r="C6" s="41" t="s">
        <v>5</v>
      </c>
      <c r="D6" s="5" t="s">
        <v>77</v>
      </c>
    </row>
    <row r="7" spans="1:11" ht="19.5" thickBot="1">
      <c r="A7" s="7"/>
      <c r="B7" s="8" t="s">
        <v>7</v>
      </c>
      <c r="C7" s="9" t="e">
        <f>C8+C13+#REF!+#REF!</f>
        <v>#REF!</v>
      </c>
      <c r="D7" s="9">
        <f>D8+D13+D31+D32</f>
        <v>28.650000000000002</v>
      </c>
      <c r="E7" s="10"/>
      <c r="F7" s="10"/>
      <c r="G7" s="6"/>
      <c r="H7" s="6"/>
      <c r="I7" s="6"/>
      <c r="J7" s="6"/>
      <c r="K7" s="6"/>
    </row>
    <row r="8" spans="1:11" ht="19.5" thickBot="1">
      <c r="A8" s="11">
        <f>A7+1</f>
        <v>1</v>
      </c>
      <c r="B8" s="12" t="s">
        <v>8</v>
      </c>
      <c r="C8" s="13">
        <f>C9+C10+C12</f>
        <v>2.25</v>
      </c>
      <c r="D8" s="14">
        <f>D9+D10+D11+D12</f>
        <v>7.63</v>
      </c>
      <c r="G8" s="6"/>
      <c r="H8" s="6"/>
      <c r="I8" s="6"/>
      <c r="J8" s="6"/>
      <c r="K8" s="6"/>
    </row>
    <row r="9" spans="1:11">
      <c r="A9" s="15" t="s">
        <v>9</v>
      </c>
      <c r="B9" s="16" t="s">
        <v>10</v>
      </c>
      <c r="C9" s="17">
        <v>2.25</v>
      </c>
      <c r="D9" s="17">
        <v>5.26</v>
      </c>
      <c r="G9" s="6"/>
      <c r="H9" s="6"/>
      <c r="I9" s="6"/>
      <c r="J9" s="6"/>
      <c r="K9" s="6"/>
    </row>
    <row r="10" spans="1:11" ht="25.5">
      <c r="A10" s="18" t="s">
        <v>11</v>
      </c>
      <c r="B10" s="19" t="s">
        <v>12</v>
      </c>
      <c r="C10" s="20">
        <v>0</v>
      </c>
      <c r="D10" s="20">
        <v>1.48</v>
      </c>
      <c r="G10" s="6"/>
      <c r="H10" s="6"/>
      <c r="I10" s="6"/>
      <c r="J10" s="6"/>
      <c r="K10" s="6"/>
    </row>
    <row r="11" spans="1:11" ht="25.5">
      <c r="A11" s="21" t="s">
        <v>13</v>
      </c>
      <c r="B11" s="22" t="s">
        <v>14</v>
      </c>
      <c r="C11" s="23"/>
      <c r="D11" s="23">
        <v>0.72</v>
      </c>
    </row>
    <row r="12" spans="1:11" ht="15.75" thickBot="1">
      <c r="A12" s="21" t="s">
        <v>15</v>
      </c>
      <c r="B12" s="22" t="s">
        <v>16</v>
      </c>
      <c r="C12" s="23"/>
      <c r="D12" s="23">
        <v>0.17</v>
      </c>
    </row>
    <row r="13" spans="1:11" ht="16.5" thickBot="1">
      <c r="A13" s="24">
        <v>2</v>
      </c>
      <c r="B13" s="25" t="s">
        <v>17</v>
      </c>
      <c r="C13" s="26" t="e">
        <f>C14+#REF!+C21</f>
        <v>#REF!</v>
      </c>
      <c r="D13" s="14">
        <f>D15+D22+D14</f>
        <v>18.790000000000003</v>
      </c>
    </row>
    <row r="14" spans="1:11" ht="63.75">
      <c r="A14" s="15" t="s">
        <v>18</v>
      </c>
      <c r="B14" s="16" t="s">
        <v>19</v>
      </c>
      <c r="C14" s="17">
        <v>0.3</v>
      </c>
      <c r="D14" s="17">
        <v>0.46</v>
      </c>
    </row>
    <row r="15" spans="1:11" ht="63.75" thickBot="1">
      <c r="A15" s="27" t="s">
        <v>20</v>
      </c>
      <c r="B15" s="28" t="s">
        <v>21</v>
      </c>
      <c r="C15" s="29">
        <v>1.49</v>
      </c>
      <c r="D15" s="30">
        <f>D17+D18+D19+D20+D21</f>
        <v>9.2800000000000011</v>
      </c>
    </row>
    <row r="16" spans="1:11">
      <c r="A16" s="15" t="s">
        <v>22</v>
      </c>
      <c r="B16" s="16" t="s">
        <v>23</v>
      </c>
      <c r="C16" s="17"/>
      <c r="D16" s="17">
        <v>0</v>
      </c>
    </row>
    <row r="17" spans="1:4" ht="25.5">
      <c r="A17" s="18" t="s">
        <v>24</v>
      </c>
      <c r="B17" s="31" t="s">
        <v>25</v>
      </c>
      <c r="C17" s="20">
        <v>0.44</v>
      </c>
      <c r="D17" s="20">
        <v>2.9</v>
      </c>
    </row>
    <row r="18" spans="1:4">
      <c r="A18" s="18" t="s">
        <v>26</v>
      </c>
      <c r="B18" s="19" t="s">
        <v>27</v>
      </c>
      <c r="C18" s="20">
        <v>0.64</v>
      </c>
      <c r="D18" s="20">
        <v>0.56999999999999995</v>
      </c>
    </row>
    <row r="19" spans="1:4" ht="25.5">
      <c r="A19" s="18" t="s">
        <v>28</v>
      </c>
      <c r="B19" s="19" t="s">
        <v>29</v>
      </c>
      <c r="C19" s="20">
        <v>3.56</v>
      </c>
      <c r="D19" s="20">
        <v>0.94</v>
      </c>
    </row>
    <row r="20" spans="1:4">
      <c r="A20" s="18" t="s">
        <v>30</v>
      </c>
      <c r="B20" s="19" t="s">
        <v>31</v>
      </c>
      <c r="C20" s="20">
        <v>0.06</v>
      </c>
      <c r="D20" s="20">
        <v>4.82</v>
      </c>
    </row>
    <row r="21" spans="1:4" ht="15.75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23">
        <v>0.05</v>
      </c>
    </row>
    <row r="22" spans="1:4" ht="32.25" thickBot="1">
      <c r="A22" s="32" t="s">
        <v>34</v>
      </c>
      <c r="B22" s="12" t="s">
        <v>35</v>
      </c>
      <c r="C22" s="26">
        <v>1.29</v>
      </c>
      <c r="D22" s="14">
        <f>D23+D24+D25+D26+D27+D28+D29+D30</f>
        <v>9.0500000000000007</v>
      </c>
    </row>
    <row r="23" spans="1:4" ht="25.5">
      <c r="A23" s="15" t="s">
        <v>36</v>
      </c>
      <c r="B23" s="16" t="s">
        <v>37</v>
      </c>
      <c r="C23" s="17">
        <v>0.06</v>
      </c>
      <c r="D23" s="17">
        <v>2.41</v>
      </c>
    </row>
    <row r="24" spans="1:4">
      <c r="A24" s="18" t="s">
        <v>38</v>
      </c>
      <c r="B24" s="19" t="s">
        <v>39</v>
      </c>
      <c r="C24" s="20">
        <v>0.1</v>
      </c>
      <c r="D24" s="20">
        <v>0.18</v>
      </c>
    </row>
    <row r="25" spans="1:4" ht="51">
      <c r="A25" s="18" t="s">
        <v>40</v>
      </c>
      <c r="B25" s="19" t="s">
        <v>41</v>
      </c>
      <c r="C25" s="20">
        <v>0.05</v>
      </c>
      <c r="D25" s="20">
        <v>3.25</v>
      </c>
    </row>
    <row r="26" spans="1:4" ht="25.5">
      <c r="A26" s="18" t="s">
        <v>72</v>
      </c>
      <c r="B26" s="19" t="s">
        <v>43</v>
      </c>
      <c r="C26" s="20">
        <v>1.81</v>
      </c>
      <c r="D26" s="20">
        <v>1.51</v>
      </c>
    </row>
    <row r="27" spans="1:4">
      <c r="A27" s="18" t="s">
        <v>44</v>
      </c>
      <c r="B27" s="19" t="s">
        <v>45</v>
      </c>
      <c r="C27" s="20">
        <v>0.05</v>
      </c>
      <c r="D27" s="20">
        <v>0.5</v>
      </c>
    </row>
    <row r="28" spans="1:4" ht="51">
      <c r="A28" s="18" t="s">
        <v>46</v>
      </c>
      <c r="B28" s="19" t="s">
        <v>47</v>
      </c>
      <c r="C28" s="20">
        <v>0.15</v>
      </c>
      <c r="D28" s="20">
        <v>0.05</v>
      </c>
    </row>
    <row r="29" spans="1:4">
      <c r="A29" s="18" t="s">
        <v>48</v>
      </c>
      <c r="B29" s="19" t="s">
        <v>49</v>
      </c>
      <c r="C29" s="20">
        <v>1.07</v>
      </c>
      <c r="D29" s="20">
        <v>0.03</v>
      </c>
    </row>
    <row r="30" spans="1:4" ht="39" thickBot="1">
      <c r="A30" s="18" t="s">
        <v>50</v>
      </c>
      <c r="B30" s="19" t="s">
        <v>51</v>
      </c>
      <c r="C30" s="20">
        <v>0.34</v>
      </c>
      <c r="D30" s="20">
        <v>1.1200000000000001</v>
      </c>
    </row>
    <row r="31" spans="1:4" ht="16.5" thickBot="1">
      <c r="A31" s="24">
        <v>3</v>
      </c>
      <c r="B31" s="12" t="s">
        <v>52</v>
      </c>
      <c r="C31" s="26">
        <v>4.55</v>
      </c>
      <c r="D31" s="14">
        <v>2.23</v>
      </c>
    </row>
    <row r="32" spans="1:4" ht="48" thickBot="1">
      <c r="A32" s="24" t="s">
        <v>73</v>
      </c>
      <c r="B32" s="12" t="s">
        <v>63</v>
      </c>
      <c r="C32" s="26">
        <v>4.55</v>
      </c>
      <c r="D32" s="14"/>
    </row>
    <row r="33" spans="1:4" ht="84.75" customHeight="1">
      <c r="A33" s="80" t="s">
        <v>174</v>
      </c>
      <c r="B33" s="81"/>
      <c r="C33" s="81"/>
      <c r="D33" s="81"/>
    </row>
    <row r="34" spans="1:4">
      <c r="A34" s="33"/>
      <c r="B34" s="34"/>
      <c r="C34" s="35"/>
      <c r="D34" s="34"/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61"/>
  <sheetViews>
    <sheetView topLeftCell="A31" workbookViewId="0">
      <selection activeCell="D41" sqref="D41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>
      <c r="B1" s="82" t="s">
        <v>177</v>
      </c>
      <c r="C1" s="82"/>
      <c r="D1" s="82"/>
    </row>
    <row r="2" spans="1:11" ht="36" customHeight="1">
      <c r="A2" s="39"/>
      <c r="B2" s="82"/>
      <c r="C2" s="82"/>
      <c r="D2" s="82"/>
    </row>
    <row r="3" spans="1:11" ht="51" customHeight="1">
      <c r="B3" s="83" t="s">
        <v>173</v>
      </c>
      <c r="C3" s="84"/>
      <c r="D3" s="84"/>
    </row>
    <row r="4" spans="1:11" ht="15.75" thickBot="1">
      <c r="B4" s="85"/>
      <c r="C4" s="85"/>
      <c r="D4" s="85"/>
    </row>
    <row r="5" spans="1:11" ht="15.75" thickBot="1">
      <c r="A5" s="40"/>
      <c r="B5" s="86" t="s">
        <v>2</v>
      </c>
      <c r="C5" s="88" t="s">
        <v>3</v>
      </c>
      <c r="D5" s="89"/>
    </row>
    <row r="6" spans="1:11" ht="33.75" customHeight="1" thickBot="1">
      <c r="A6" s="3" t="s">
        <v>4</v>
      </c>
      <c r="B6" s="87"/>
      <c r="C6" s="41" t="s">
        <v>5</v>
      </c>
      <c r="D6" s="5" t="s">
        <v>77</v>
      </c>
    </row>
    <row r="7" spans="1:11" ht="19.5" thickBot="1">
      <c r="A7" s="7"/>
      <c r="B7" s="8" t="s">
        <v>7</v>
      </c>
      <c r="C7" s="9" t="e">
        <f>C8+C13+#REF!+#REF!</f>
        <v>#REF!</v>
      </c>
      <c r="D7" s="9">
        <f>D8+D13+D31+D32</f>
        <v>28.650000000000002</v>
      </c>
      <c r="E7" s="10"/>
      <c r="F7" s="10"/>
      <c r="G7" s="6"/>
      <c r="H7" s="6"/>
      <c r="I7" s="6"/>
      <c r="J7" s="6"/>
      <c r="K7" s="6"/>
    </row>
    <row r="8" spans="1:11" ht="19.5" thickBot="1">
      <c r="A8" s="11">
        <f>A7+1</f>
        <v>1</v>
      </c>
      <c r="B8" s="12" t="s">
        <v>8</v>
      </c>
      <c r="C8" s="13">
        <f>C9+C10+C12</f>
        <v>2.25</v>
      </c>
      <c r="D8" s="14">
        <f>D9+D10+D11+D12</f>
        <v>7.63</v>
      </c>
      <c r="G8" s="6"/>
      <c r="H8" s="6"/>
      <c r="I8" s="6"/>
      <c r="J8" s="6"/>
      <c r="K8" s="6"/>
    </row>
    <row r="9" spans="1:11">
      <c r="A9" s="15" t="s">
        <v>9</v>
      </c>
      <c r="B9" s="16" t="s">
        <v>10</v>
      </c>
      <c r="C9" s="17">
        <v>2.25</v>
      </c>
      <c r="D9" s="17">
        <v>5.26</v>
      </c>
      <c r="G9" s="6"/>
      <c r="H9" s="6"/>
      <c r="I9" s="6"/>
      <c r="J9" s="6"/>
      <c r="K9" s="6"/>
    </row>
    <row r="10" spans="1:11" ht="25.5">
      <c r="A10" s="18" t="s">
        <v>11</v>
      </c>
      <c r="B10" s="19" t="s">
        <v>12</v>
      </c>
      <c r="C10" s="20">
        <v>0</v>
      </c>
      <c r="D10" s="20">
        <v>1.48</v>
      </c>
      <c r="G10" s="6"/>
      <c r="H10" s="6"/>
      <c r="I10" s="6"/>
      <c r="J10" s="6"/>
      <c r="K10" s="6"/>
    </row>
    <row r="11" spans="1:11" ht="25.5">
      <c r="A11" s="21" t="s">
        <v>13</v>
      </c>
      <c r="B11" s="22" t="s">
        <v>14</v>
      </c>
      <c r="C11" s="23"/>
      <c r="D11" s="23">
        <v>0.72</v>
      </c>
    </row>
    <row r="12" spans="1:11" ht="15.75" thickBot="1">
      <c r="A12" s="21" t="s">
        <v>15</v>
      </c>
      <c r="B12" s="22" t="s">
        <v>16</v>
      </c>
      <c r="C12" s="23"/>
      <c r="D12" s="23">
        <v>0.17</v>
      </c>
    </row>
    <row r="13" spans="1:11" ht="16.5" thickBot="1">
      <c r="A13" s="24">
        <v>2</v>
      </c>
      <c r="B13" s="25" t="s">
        <v>17</v>
      </c>
      <c r="C13" s="26" t="e">
        <f>C14+#REF!+C21</f>
        <v>#REF!</v>
      </c>
      <c r="D13" s="14">
        <f>D15+D22+D14</f>
        <v>18.790000000000003</v>
      </c>
    </row>
    <row r="14" spans="1:11" ht="63.75">
      <c r="A14" s="15" t="s">
        <v>18</v>
      </c>
      <c r="B14" s="16" t="s">
        <v>19</v>
      </c>
      <c r="C14" s="17">
        <v>0.3</v>
      </c>
      <c r="D14" s="17">
        <v>0.46</v>
      </c>
    </row>
    <row r="15" spans="1:11" ht="63.75" thickBot="1">
      <c r="A15" s="27" t="s">
        <v>20</v>
      </c>
      <c r="B15" s="28" t="s">
        <v>21</v>
      </c>
      <c r="C15" s="29">
        <v>1.49</v>
      </c>
      <c r="D15" s="30">
        <f>D17+D18+D19+D20+D21</f>
        <v>9.2800000000000011</v>
      </c>
    </row>
    <row r="16" spans="1:11">
      <c r="A16" s="15" t="s">
        <v>22</v>
      </c>
      <c r="B16" s="16" t="s">
        <v>23</v>
      </c>
      <c r="C16" s="17"/>
      <c r="D16" s="17">
        <v>0</v>
      </c>
    </row>
    <row r="17" spans="1:4" ht="25.5">
      <c r="A17" s="18" t="s">
        <v>24</v>
      </c>
      <c r="B17" s="31" t="s">
        <v>25</v>
      </c>
      <c r="C17" s="20">
        <v>0.44</v>
      </c>
      <c r="D17" s="20">
        <v>2.9</v>
      </c>
    </row>
    <row r="18" spans="1:4">
      <c r="A18" s="18" t="s">
        <v>26</v>
      </c>
      <c r="B18" s="19" t="s">
        <v>27</v>
      </c>
      <c r="C18" s="20">
        <v>0.64</v>
      </c>
      <c r="D18" s="20">
        <v>0.56999999999999995</v>
      </c>
    </row>
    <row r="19" spans="1:4" ht="25.5">
      <c r="A19" s="18" t="s">
        <v>28</v>
      </c>
      <c r="B19" s="19" t="s">
        <v>29</v>
      </c>
      <c r="C19" s="20">
        <v>3.56</v>
      </c>
      <c r="D19" s="20">
        <v>0.94</v>
      </c>
    </row>
    <row r="20" spans="1:4">
      <c r="A20" s="18" t="s">
        <v>30</v>
      </c>
      <c r="B20" s="19" t="s">
        <v>31</v>
      </c>
      <c r="C20" s="20">
        <v>0.06</v>
      </c>
      <c r="D20" s="20">
        <v>4.82</v>
      </c>
    </row>
    <row r="21" spans="1:4" ht="15.75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23">
        <v>0.05</v>
      </c>
    </row>
    <row r="22" spans="1:4" ht="32.25" thickBot="1">
      <c r="A22" s="32" t="s">
        <v>34</v>
      </c>
      <c r="B22" s="12" t="s">
        <v>35</v>
      </c>
      <c r="C22" s="26">
        <v>1.29</v>
      </c>
      <c r="D22" s="14">
        <f>D23+D24+D25+D26+D27+D28+D29+D30</f>
        <v>9.0500000000000007</v>
      </c>
    </row>
    <row r="23" spans="1:4" ht="25.5">
      <c r="A23" s="15" t="s">
        <v>36</v>
      </c>
      <c r="B23" s="16" t="s">
        <v>37</v>
      </c>
      <c r="C23" s="17">
        <v>0.06</v>
      </c>
      <c r="D23" s="17">
        <v>2.41</v>
      </c>
    </row>
    <row r="24" spans="1:4">
      <c r="A24" s="18" t="s">
        <v>38</v>
      </c>
      <c r="B24" s="19" t="s">
        <v>39</v>
      </c>
      <c r="C24" s="20">
        <v>0.1</v>
      </c>
      <c r="D24" s="20">
        <v>0.18</v>
      </c>
    </row>
    <row r="25" spans="1:4" ht="51">
      <c r="A25" s="18" t="s">
        <v>40</v>
      </c>
      <c r="B25" s="19" t="s">
        <v>41</v>
      </c>
      <c r="C25" s="20">
        <v>0.05</v>
      </c>
      <c r="D25" s="20">
        <v>3.25</v>
      </c>
    </row>
    <row r="26" spans="1:4" ht="25.5">
      <c r="A26" s="18" t="s">
        <v>72</v>
      </c>
      <c r="B26" s="19" t="s">
        <v>43</v>
      </c>
      <c r="C26" s="20">
        <v>1.81</v>
      </c>
      <c r="D26" s="20">
        <v>1.51</v>
      </c>
    </row>
    <row r="27" spans="1:4">
      <c r="A27" s="18" t="s">
        <v>44</v>
      </c>
      <c r="B27" s="19" t="s">
        <v>45</v>
      </c>
      <c r="C27" s="20">
        <v>0.05</v>
      </c>
      <c r="D27" s="20">
        <v>0.5</v>
      </c>
    </row>
    <row r="28" spans="1:4" ht="51">
      <c r="A28" s="18" t="s">
        <v>46</v>
      </c>
      <c r="B28" s="19" t="s">
        <v>47</v>
      </c>
      <c r="C28" s="20">
        <v>0.15</v>
      </c>
      <c r="D28" s="20">
        <v>0.05</v>
      </c>
    </row>
    <row r="29" spans="1:4">
      <c r="A29" s="18" t="s">
        <v>48</v>
      </c>
      <c r="B29" s="19" t="s">
        <v>49</v>
      </c>
      <c r="C29" s="20">
        <v>1.07</v>
      </c>
      <c r="D29" s="20">
        <v>0.03</v>
      </c>
    </row>
    <row r="30" spans="1:4" ht="39" thickBot="1">
      <c r="A30" s="18" t="s">
        <v>50</v>
      </c>
      <c r="B30" s="19" t="s">
        <v>51</v>
      </c>
      <c r="C30" s="20">
        <v>0.34</v>
      </c>
      <c r="D30" s="20">
        <v>1.1200000000000001</v>
      </c>
    </row>
    <row r="31" spans="1:4" ht="16.5" thickBot="1">
      <c r="A31" s="24">
        <v>3</v>
      </c>
      <c r="B31" s="12" t="s">
        <v>52</v>
      </c>
      <c r="C31" s="26">
        <v>4.55</v>
      </c>
      <c r="D31" s="14">
        <v>2.23</v>
      </c>
    </row>
    <row r="32" spans="1:4" ht="48" thickBot="1">
      <c r="A32" s="24" t="s">
        <v>73</v>
      </c>
      <c r="B32" s="12" t="s">
        <v>63</v>
      </c>
      <c r="C32" s="26">
        <v>4.55</v>
      </c>
      <c r="D32" s="14"/>
    </row>
    <row r="33" spans="1:4" ht="80.25" customHeight="1">
      <c r="A33" s="80" t="s">
        <v>174</v>
      </c>
      <c r="B33" s="81"/>
      <c r="C33" s="81"/>
      <c r="D33" s="81"/>
    </row>
    <row r="34" spans="1:4">
      <c r="A34" s="33"/>
      <c r="B34" s="34"/>
      <c r="C34" s="35"/>
      <c r="D34" s="34"/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61"/>
  <sheetViews>
    <sheetView topLeftCell="A28" workbookViewId="0">
      <selection activeCell="D39" sqref="D39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>
      <c r="B1" s="82" t="s">
        <v>181</v>
      </c>
      <c r="C1" s="82"/>
      <c r="D1" s="82"/>
    </row>
    <row r="2" spans="1:11" ht="38.25" customHeight="1">
      <c r="A2" s="39"/>
      <c r="B2" s="82"/>
      <c r="C2" s="82"/>
      <c r="D2" s="82"/>
    </row>
    <row r="3" spans="1:11" ht="69.75" customHeight="1">
      <c r="B3" s="83" t="s">
        <v>178</v>
      </c>
      <c r="C3" s="84"/>
      <c r="D3" s="84"/>
    </row>
    <row r="4" spans="1:11" ht="15.75" thickBot="1">
      <c r="B4" s="85"/>
      <c r="C4" s="85"/>
      <c r="D4" s="85"/>
    </row>
    <row r="5" spans="1:11" ht="15.75" thickBot="1">
      <c r="A5" s="40"/>
      <c r="B5" s="86" t="s">
        <v>2</v>
      </c>
      <c r="C5" s="88" t="s">
        <v>3</v>
      </c>
      <c r="D5" s="89"/>
    </row>
    <row r="6" spans="1:11" ht="33" customHeight="1" thickBot="1">
      <c r="A6" s="3" t="s">
        <v>4</v>
      </c>
      <c r="B6" s="87"/>
      <c r="C6" s="41" t="s">
        <v>5</v>
      </c>
      <c r="D6" s="5" t="s">
        <v>77</v>
      </c>
    </row>
    <row r="7" spans="1:11" ht="19.5" thickBot="1">
      <c r="A7" s="7"/>
      <c r="B7" s="8" t="s">
        <v>7</v>
      </c>
      <c r="C7" s="9" t="e">
        <f>C8+C13+#REF!+#REF!</f>
        <v>#REF!</v>
      </c>
      <c r="D7" s="9">
        <f>D8+D13+D31+D32</f>
        <v>21.189999999999998</v>
      </c>
      <c r="E7" s="10"/>
      <c r="F7" s="10"/>
      <c r="G7" s="6"/>
      <c r="H7" s="6"/>
      <c r="I7" s="6"/>
      <c r="J7" s="6"/>
      <c r="K7" s="6"/>
    </row>
    <row r="8" spans="1:11" ht="19.5" thickBot="1">
      <c r="A8" s="11">
        <f>A7+1</f>
        <v>1</v>
      </c>
      <c r="B8" s="12" t="s">
        <v>8</v>
      </c>
      <c r="C8" s="13">
        <f>C9+C10+C12</f>
        <v>2.25</v>
      </c>
      <c r="D8" s="14">
        <f>D9+D10+D11+D12</f>
        <v>6.3199999999999994</v>
      </c>
      <c r="G8" s="6"/>
      <c r="H8" s="6"/>
      <c r="I8" s="6"/>
      <c r="J8" s="6"/>
      <c r="K8" s="6"/>
    </row>
    <row r="9" spans="1:11">
      <c r="A9" s="15" t="s">
        <v>9</v>
      </c>
      <c r="B9" s="16" t="s">
        <v>10</v>
      </c>
      <c r="C9" s="17">
        <v>2.25</v>
      </c>
      <c r="D9" s="17">
        <v>3.95</v>
      </c>
      <c r="G9" s="6"/>
      <c r="H9" s="6"/>
      <c r="I9" s="6"/>
      <c r="J9" s="6"/>
      <c r="K9" s="6"/>
    </row>
    <row r="10" spans="1:11" ht="25.5">
      <c r="A10" s="18" t="s">
        <v>11</v>
      </c>
      <c r="B10" s="19" t="s">
        <v>12</v>
      </c>
      <c r="C10" s="20">
        <v>0</v>
      </c>
      <c r="D10" s="20">
        <v>1.48</v>
      </c>
      <c r="G10" s="6"/>
      <c r="H10" s="6"/>
      <c r="I10" s="6"/>
      <c r="J10" s="6"/>
      <c r="K10" s="6"/>
    </row>
    <row r="11" spans="1:11" ht="25.5">
      <c r="A11" s="21" t="s">
        <v>13</v>
      </c>
      <c r="B11" s="22" t="s">
        <v>14</v>
      </c>
      <c r="C11" s="23"/>
      <c r="D11" s="23">
        <v>0.72</v>
      </c>
    </row>
    <row r="12" spans="1:11" ht="15.75" thickBot="1">
      <c r="A12" s="21" t="s">
        <v>15</v>
      </c>
      <c r="B12" s="22" t="s">
        <v>16</v>
      </c>
      <c r="C12" s="23"/>
      <c r="D12" s="23">
        <v>0.17</v>
      </c>
    </row>
    <row r="13" spans="1:11" ht="16.5" thickBot="1">
      <c r="A13" s="24">
        <v>2</v>
      </c>
      <c r="B13" s="25" t="s">
        <v>17</v>
      </c>
      <c r="C13" s="26" t="e">
        <f>C14+#REF!+C21</f>
        <v>#REF!</v>
      </c>
      <c r="D13" s="14">
        <f>D15+D22+D14</f>
        <v>12.639999999999999</v>
      </c>
    </row>
    <row r="14" spans="1:11" ht="63.75">
      <c r="A14" s="15" t="s">
        <v>18</v>
      </c>
      <c r="B14" s="16" t="s">
        <v>19</v>
      </c>
      <c r="C14" s="17">
        <v>0.3</v>
      </c>
      <c r="D14" s="17">
        <v>0.46</v>
      </c>
    </row>
    <row r="15" spans="1:11" ht="63.75" thickBot="1">
      <c r="A15" s="27" t="s">
        <v>20</v>
      </c>
      <c r="B15" s="28" t="s">
        <v>21</v>
      </c>
      <c r="C15" s="29">
        <v>1.49</v>
      </c>
      <c r="D15" s="30">
        <f>D17+D18+D19+D20+D21</f>
        <v>3.78</v>
      </c>
    </row>
    <row r="16" spans="1:11">
      <c r="A16" s="15" t="s">
        <v>22</v>
      </c>
      <c r="B16" s="16" t="s">
        <v>23</v>
      </c>
      <c r="C16" s="17"/>
      <c r="D16" s="17">
        <v>0</v>
      </c>
    </row>
    <row r="17" spans="1:4" ht="25.5">
      <c r="A17" s="18" t="s">
        <v>24</v>
      </c>
      <c r="B17" s="31" t="s">
        <v>25</v>
      </c>
      <c r="C17" s="20">
        <v>0.44</v>
      </c>
      <c r="D17" s="20">
        <v>2.9</v>
      </c>
    </row>
    <row r="18" spans="1:4">
      <c r="A18" s="18" t="s">
        <v>26</v>
      </c>
      <c r="B18" s="19" t="s">
        <v>27</v>
      </c>
      <c r="C18" s="20">
        <v>0.64</v>
      </c>
      <c r="D18" s="20">
        <v>0.88</v>
      </c>
    </row>
    <row r="19" spans="1:4" ht="25.5">
      <c r="A19" s="18" t="s">
        <v>28</v>
      </c>
      <c r="B19" s="19" t="s">
        <v>29</v>
      </c>
      <c r="C19" s="20">
        <v>3.56</v>
      </c>
      <c r="D19" s="20">
        <v>0</v>
      </c>
    </row>
    <row r="20" spans="1:4">
      <c r="A20" s="18" t="s">
        <v>30</v>
      </c>
      <c r="B20" s="19" t="s">
        <v>31</v>
      </c>
      <c r="C20" s="20">
        <v>0.06</v>
      </c>
      <c r="D20" s="20">
        <v>0</v>
      </c>
    </row>
    <row r="21" spans="1:4" ht="15.75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23">
        <v>0</v>
      </c>
    </row>
    <row r="22" spans="1:4" ht="32.25" thickBot="1">
      <c r="A22" s="32" t="s">
        <v>34</v>
      </c>
      <c r="B22" s="12" t="s">
        <v>35</v>
      </c>
      <c r="C22" s="26">
        <v>1.29</v>
      </c>
      <c r="D22" s="14">
        <f>D23+D24+D25+D26+D27+D28+D29+D30</f>
        <v>8.3999999999999986</v>
      </c>
    </row>
    <row r="23" spans="1:4" ht="25.5">
      <c r="A23" s="15" t="s">
        <v>36</v>
      </c>
      <c r="B23" s="16" t="s">
        <v>37</v>
      </c>
      <c r="C23" s="17">
        <v>0.06</v>
      </c>
      <c r="D23" s="17">
        <v>1.76</v>
      </c>
    </row>
    <row r="24" spans="1:4">
      <c r="A24" s="18" t="s">
        <v>38</v>
      </c>
      <c r="B24" s="19" t="s">
        <v>39</v>
      </c>
      <c r="C24" s="20">
        <v>0.1</v>
      </c>
      <c r="D24" s="20">
        <v>0.18</v>
      </c>
    </row>
    <row r="25" spans="1:4" ht="51">
      <c r="A25" s="18" t="s">
        <v>40</v>
      </c>
      <c r="B25" s="19" t="s">
        <v>41</v>
      </c>
      <c r="C25" s="20">
        <v>0.05</v>
      </c>
      <c r="D25" s="20">
        <v>3.25</v>
      </c>
    </row>
    <row r="26" spans="1:4" ht="25.5">
      <c r="A26" s="18" t="s">
        <v>72</v>
      </c>
      <c r="B26" s="19" t="s">
        <v>43</v>
      </c>
      <c r="C26" s="20">
        <v>1.81</v>
      </c>
      <c r="D26" s="20">
        <v>1.51</v>
      </c>
    </row>
    <row r="27" spans="1:4">
      <c r="A27" s="18" t="s">
        <v>44</v>
      </c>
      <c r="B27" s="19" t="s">
        <v>45</v>
      </c>
      <c r="C27" s="20">
        <v>0.05</v>
      </c>
      <c r="D27" s="20">
        <v>0.5</v>
      </c>
    </row>
    <row r="28" spans="1:4" ht="51">
      <c r="A28" s="18" t="s">
        <v>46</v>
      </c>
      <c r="B28" s="19" t="s">
        <v>47</v>
      </c>
      <c r="C28" s="20">
        <v>0.15</v>
      </c>
      <c r="D28" s="20">
        <v>0.05</v>
      </c>
    </row>
    <row r="29" spans="1:4">
      <c r="A29" s="18" t="s">
        <v>48</v>
      </c>
      <c r="B29" s="19" t="s">
        <v>49</v>
      </c>
      <c r="C29" s="20">
        <v>1.07</v>
      </c>
      <c r="D29" s="20">
        <v>0.03</v>
      </c>
    </row>
    <row r="30" spans="1:4" ht="39" thickBot="1">
      <c r="A30" s="18" t="s">
        <v>50</v>
      </c>
      <c r="B30" s="19" t="s">
        <v>51</v>
      </c>
      <c r="C30" s="20">
        <v>0.34</v>
      </c>
      <c r="D30" s="20">
        <v>1.1200000000000001</v>
      </c>
    </row>
    <row r="31" spans="1:4" ht="16.5" thickBot="1">
      <c r="A31" s="24">
        <v>3</v>
      </c>
      <c r="B31" s="12" t="s">
        <v>52</v>
      </c>
      <c r="C31" s="26">
        <v>4.55</v>
      </c>
      <c r="D31" s="14">
        <v>2.23</v>
      </c>
    </row>
    <row r="32" spans="1:4" ht="48" thickBot="1">
      <c r="A32" s="24" t="s">
        <v>73</v>
      </c>
      <c r="B32" s="12" t="s">
        <v>63</v>
      </c>
      <c r="C32" s="26">
        <v>4.55</v>
      </c>
      <c r="D32" s="14"/>
    </row>
    <row r="33" spans="1:4" ht="84" customHeight="1">
      <c r="A33" s="80" t="s">
        <v>174</v>
      </c>
      <c r="B33" s="81"/>
      <c r="C33" s="81"/>
      <c r="D33" s="81"/>
    </row>
    <row r="34" spans="1:4">
      <c r="A34" s="33"/>
      <c r="B34" s="34"/>
      <c r="C34" s="35"/>
      <c r="D34" s="34"/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1"/>
  <sheetViews>
    <sheetView topLeftCell="A31" workbookViewId="0">
      <selection activeCell="A34" sqref="A34:D34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5" max="5" width="14.8554687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261" max="261" width="14.855468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517" max="517" width="14.855468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773" max="773" width="14.855468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029" max="1029" width="14.855468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285" max="1285" width="14.855468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541" max="1541" width="14.855468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1797" max="1797" width="14.855468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053" max="2053" width="14.855468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309" max="2309" width="14.855468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565" max="2565" width="14.855468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2821" max="2821" width="14.855468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077" max="3077" width="14.855468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333" max="3333" width="14.855468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589" max="3589" width="14.855468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3845" max="3845" width="14.855468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101" max="4101" width="14.855468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357" max="4357" width="14.855468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613" max="4613" width="14.855468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4869" max="4869" width="14.855468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125" max="5125" width="14.855468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381" max="5381" width="14.855468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637" max="5637" width="14.855468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5893" max="5893" width="14.855468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149" max="6149" width="14.855468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405" max="6405" width="14.855468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661" max="6661" width="14.855468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6917" max="6917" width="14.855468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173" max="7173" width="14.855468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429" max="7429" width="14.855468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685" max="7685" width="14.855468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7941" max="7941" width="14.855468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197" max="8197" width="14.855468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453" max="8453" width="14.855468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709" max="8709" width="14.855468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8965" max="8965" width="14.855468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221" max="9221" width="14.855468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477" max="9477" width="14.855468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733" max="9733" width="14.855468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9989" max="9989" width="14.855468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245" max="10245" width="14.855468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501" max="10501" width="14.855468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0757" max="10757" width="14.855468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013" max="11013" width="14.855468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269" max="11269" width="14.855468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525" max="11525" width="14.855468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1781" max="11781" width="14.855468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037" max="12037" width="14.855468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293" max="12293" width="14.855468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549" max="12549" width="14.855468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2805" max="12805" width="14.855468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061" max="13061" width="14.855468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317" max="13317" width="14.855468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573" max="13573" width="14.855468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3829" max="13829" width="14.855468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085" max="14085" width="14.855468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341" max="14341" width="14.855468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597" max="14597" width="14.855468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4853" max="14853" width="14.855468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109" max="15109" width="14.855468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365" max="15365" width="14.855468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621" max="15621" width="14.855468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5877" max="15877" width="14.855468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  <col min="16133" max="16133" width="14.85546875" customWidth="1"/>
  </cols>
  <sheetData>
    <row r="1" spans="1:11" ht="12.75" customHeight="1">
      <c r="B1" s="82" t="s">
        <v>79</v>
      </c>
      <c r="C1" s="82"/>
      <c r="D1" s="82"/>
    </row>
    <row r="2" spans="1:11" ht="38.25" customHeight="1">
      <c r="A2" s="39"/>
      <c r="B2" s="82"/>
      <c r="C2" s="82"/>
      <c r="D2" s="82"/>
    </row>
    <row r="3" spans="1:11" ht="52.5" customHeight="1">
      <c r="A3" s="91" t="s">
        <v>80</v>
      </c>
      <c r="B3" s="92"/>
      <c r="C3" s="92"/>
      <c r="D3" s="92"/>
    </row>
    <row r="4" spans="1:11" ht="9" customHeight="1" thickBot="1">
      <c r="B4" s="85"/>
      <c r="C4" s="85"/>
      <c r="D4" s="85"/>
    </row>
    <row r="5" spans="1:11" ht="27" customHeight="1" thickBot="1">
      <c r="A5" s="40"/>
      <c r="B5" s="86" t="s">
        <v>2</v>
      </c>
      <c r="C5" s="88" t="s">
        <v>3</v>
      </c>
      <c r="D5" s="89"/>
    </row>
    <row r="6" spans="1:11" ht="30" customHeight="1" thickBot="1">
      <c r="A6" s="3" t="s">
        <v>4</v>
      </c>
      <c r="B6" s="87"/>
      <c r="C6" s="41" t="s">
        <v>5</v>
      </c>
      <c r="D6" s="41" t="s">
        <v>77</v>
      </c>
      <c r="E6" s="42"/>
      <c r="F6" s="6"/>
    </row>
    <row r="7" spans="1:11" ht="39.950000000000003" customHeight="1" thickBot="1">
      <c r="A7" s="7"/>
      <c r="B7" s="8" t="s">
        <v>7</v>
      </c>
      <c r="C7" s="9" t="e">
        <f>C8+C13+#REF!+#REF!</f>
        <v>#REF!</v>
      </c>
      <c r="D7" s="43">
        <f>D8+D13+D31</f>
        <v>26.820000000000004</v>
      </c>
      <c r="E7" s="62"/>
      <c r="F7" s="38"/>
      <c r="H7" s="6"/>
      <c r="I7" s="6"/>
      <c r="J7" s="6"/>
      <c r="K7" s="6"/>
    </row>
    <row r="8" spans="1:11" ht="18" customHeight="1" thickBot="1">
      <c r="A8" s="11">
        <f>A7+1</f>
        <v>1</v>
      </c>
      <c r="B8" s="12" t="s">
        <v>8</v>
      </c>
      <c r="C8" s="13">
        <f>C9+C10+C12</f>
        <v>2.25</v>
      </c>
      <c r="D8" s="45">
        <f>D9+D10+D11+D12</f>
        <v>7.87</v>
      </c>
      <c r="E8" s="62"/>
      <c r="F8" s="6"/>
      <c r="H8" s="6"/>
      <c r="I8" s="6"/>
      <c r="J8" s="6"/>
      <c r="K8" s="6"/>
    </row>
    <row r="9" spans="1:11" ht="20.25" customHeight="1">
      <c r="A9" s="15" t="s">
        <v>9</v>
      </c>
      <c r="B9" s="16" t="s">
        <v>10</v>
      </c>
      <c r="C9" s="17">
        <v>2.25</v>
      </c>
      <c r="D9" s="46">
        <v>5.51</v>
      </c>
      <c r="E9" s="47"/>
      <c r="F9" s="6"/>
      <c r="H9" s="6"/>
      <c r="I9" s="6"/>
      <c r="J9" s="6"/>
      <c r="K9" s="6"/>
    </row>
    <row r="10" spans="1:11" ht="29.25" customHeight="1">
      <c r="A10" s="18" t="s">
        <v>11</v>
      </c>
      <c r="B10" s="19" t="s">
        <v>12</v>
      </c>
      <c r="C10" s="20">
        <v>0</v>
      </c>
      <c r="D10" s="48">
        <v>1.5</v>
      </c>
      <c r="E10" s="47"/>
      <c r="F10" s="6"/>
      <c r="H10" s="6"/>
      <c r="I10" s="6"/>
      <c r="J10" s="6"/>
      <c r="K10" s="6"/>
    </row>
    <row r="11" spans="1:11" ht="29.25" customHeight="1">
      <c r="A11" s="21" t="s">
        <v>13</v>
      </c>
      <c r="B11" s="22" t="s">
        <v>14</v>
      </c>
      <c r="C11" s="23"/>
      <c r="D11" s="49">
        <v>0.7</v>
      </c>
      <c r="E11" s="47"/>
      <c r="F11" s="6"/>
      <c r="H11" s="6"/>
      <c r="I11" s="6"/>
      <c r="J11" s="6"/>
      <c r="K11" s="6"/>
    </row>
    <row r="12" spans="1:11" ht="19.5" customHeight="1" thickBot="1">
      <c r="A12" s="21" t="s">
        <v>15</v>
      </c>
      <c r="B12" s="22" t="s">
        <v>16</v>
      </c>
      <c r="C12" s="23"/>
      <c r="D12" s="49">
        <v>0.16</v>
      </c>
      <c r="E12" s="47"/>
      <c r="F12" s="6"/>
      <c r="H12" s="6"/>
      <c r="I12" s="6"/>
      <c r="J12" s="6"/>
      <c r="K12" s="6"/>
    </row>
    <row r="13" spans="1:11" ht="17.25" customHeight="1" thickBot="1">
      <c r="A13" s="24">
        <v>2</v>
      </c>
      <c r="B13" s="25" t="s">
        <v>17</v>
      </c>
      <c r="C13" s="26" t="e">
        <f>C14+#REF!+C21</f>
        <v>#REF!</v>
      </c>
      <c r="D13" s="45">
        <f>D14+D15+D22</f>
        <v>17.350000000000001</v>
      </c>
      <c r="E13" s="62"/>
      <c r="F13" s="6"/>
      <c r="H13" s="6"/>
      <c r="I13" s="6"/>
      <c r="J13" s="6"/>
      <c r="K13" s="6"/>
    </row>
    <row r="14" spans="1:11" ht="74.25" customHeight="1">
      <c r="A14" s="15" t="s">
        <v>18</v>
      </c>
      <c r="B14" s="16" t="s">
        <v>19</v>
      </c>
      <c r="C14" s="17">
        <v>0.3</v>
      </c>
      <c r="D14" s="46">
        <v>0.45</v>
      </c>
      <c r="E14" s="47"/>
      <c r="F14" s="6"/>
    </row>
    <row r="15" spans="1:11" ht="62.25" customHeight="1" thickBot="1">
      <c r="A15" s="27" t="s">
        <v>20</v>
      </c>
      <c r="B15" s="28" t="s">
        <v>21</v>
      </c>
      <c r="C15" s="29">
        <v>1.49</v>
      </c>
      <c r="D15" s="63">
        <f>D17+D18+D20+D21</f>
        <v>8.06</v>
      </c>
      <c r="E15" s="62"/>
      <c r="F15" s="6"/>
    </row>
    <row r="16" spans="1:11" ht="15" customHeight="1">
      <c r="A16" s="15" t="s">
        <v>22</v>
      </c>
      <c r="B16" s="16" t="s">
        <v>23</v>
      </c>
      <c r="C16" s="17"/>
      <c r="D16" s="46">
        <v>0</v>
      </c>
      <c r="E16" s="47"/>
      <c r="F16" s="6"/>
    </row>
    <row r="17" spans="1:6" ht="28.5" customHeight="1">
      <c r="A17" s="18" t="s">
        <v>24</v>
      </c>
      <c r="B17" s="31" t="s">
        <v>25</v>
      </c>
      <c r="C17" s="20">
        <v>0.44</v>
      </c>
      <c r="D17" s="48">
        <v>2.9</v>
      </c>
      <c r="E17" s="47"/>
      <c r="F17" s="6"/>
    </row>
    <row r="18" spans="1:6" ht="15" customHeight="1">
      <c r="A18" s="18" t="s">
        <v>26</v>
      </c>
      <c r="B18" s="19" t="s">
        <v>27</v>
      </c>
      <c r="C18" s="20">
        <v>0.64</v>
      </c>
      <c r="D18" s="48">
        <v>0.55000000000000004</v>
      </c>
      <c r="E18" s="47"/>
      <c r="F18" s="6"/>
    </row>
    <row r="19" spans="1:6" ht="24" customHeight="1">
      <c r="A19" s="18" t="s">
        <v>28</v>
      </c>
      <c r="B19" s="19" t="s">
        <v>29</v>
      </c>
      <c r="C19" s="20">
        <v>3.56</v>
      </c>
      <c r="D19" s="48">
        <v>0</v>
      </c>
      <c r="E19" s="47"/>
      <c r="F19" s="6"/>
    </row>
    <row r="20" spans="1:6" ht="15.75" customHeight="1">
      <c r="A20" s="18" t="s">
        <v>30</v>
      </c>
      <c r="B20" s="19" t="s">
        <v>31</v>
      </c>
      <c r="C20" s="20">
        <v>0.06</v>
      </c>
      <c r="D20" s="48">
        <v>4.55</v>
      </c>
      <c r="E20" s="47"/>
      <c r="F20" s="6"/>
    </row>
    <row r="21" spans="1:6" ht="16.5" customHeight="1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49">
        <v>0.06</v>
      </c>
      <c r="E21" s="47"/>
      <c r="F21" s="6"/>
    </row>
    <row r="22" spans="1:6" ht="32.25" customHeight="1" thickBot="1">
      <c r="A22" s="32" t="s">
        <v>34</v>
      </c>
      <c r="B22" s="12" t="s">
        <v>35</v>
      </c>
      <c r="C22" s="26">
        <v>1.29</v>
      </c>
      <c r="D22" s="45">
        <f>D23+D24+D25+D26+D27+D28+D29+D30</f>
        <v>8.84</v>
      </c>
      <c r="E22" s="62"/>
      <c r="F22" s="6"/>
    </row>
    <row r="23" spans="1:6" ht="28.5" customHeight="1">
      <c r="A23" s="15" t="s">
        <v>36</v>
      </c>
      <c r="B23" s="16" t="s">
        <v>37</v>
      </c>
      <c r="C23" s="17">
        <v>0.06</v>
      </c>
      <c r="D23" s="46">
        <v>2.35</v>
      </c>
      <c r="E23" s="47"/>
      <c r="F23" s="6"/>
    </row>
    <row r="24" spans="1:6" ht="18" customHeight="1">
      <c r="A24" s="18" t="s">
        <v>38</v>
      </c>
      <c r="B24" s="19" t="s">
        <v>39</v>
      </c>
      <c r="C24" s="20">
        <v>0.1</v>
      </c>
      <c r="D24" s="48">
        <v>0.16</v>
      </c>
      <c r="E24" s="47"/>
      <c r="F24" s="6"/>
    </row>
    <row r="25" spans="1:6" ht="51" customHeight="1">
      <c r="A25" s="18" t="s">
        <v>40</v>
      </c>
      <c r="B25" s="19" t="s">
        <v>41</v>
      </c>
      <c r="C25" s="20">
        <v>0.05</v>
      </c>
      <c r="D25" s="48">
        <v>3.15</v>
      </c>
      <c r="E25" s="47"/>
      <c r="F25" s="6"/>
    </row>
    <row r="26" spans="1:6" ht="26.25" customHeight="1">
      <c r="A26" s="18" t="s">
        <v>72</v>
      </c>
      <c r="B26" s="19" t="s">
        <v>43</v>
      </c>
      <c r="C26" s="20">
        <v>1.81</v>
      </c>
      <c r="D26" s="48">
        <v>1.4</v>
      </c>
      <c r="E26" s="47"/>
      <c r="F26" s="6"/>
    </row>
    <row r="27" spans="1:6" ht="15.75" customHeight="1">
      <c r="A27" s="18" t="s">
        <v>44</v>
      </c>
      <c r="B27" s="19" t="s">
        <v>45</v>
      </c>
      <c r="C27" s="20">
        <v>0.05</v>
      </c>
      <c r="D27" s="48">
        <v>0.55000000000000004</v>
      </c>
      <c r="E27" s="47"/>
      <c r="F27" s="6"/>
    </row>
    <row r="28" spans="1:6" ht="54.75" customHeight="1">
      <c r="A28" s="18" t="s">
        <v>46</v>
      </c>
      <c r="B28" s="19" t="s">
        <v>47</v>
      </c>
      <c r="C28" s="20">
        <v>0.15</v>
      </c>
      <c r="D28" s="48">
        <v>0.05</v>
      </c>
      <c r="E28" s="47"/>
      <c r="F28" s="6"/>
    </row>
    <row r="29" spans="1:6" ht="15" customHeight="1">
      <c r="A29" s="18" t="s">
        <v>48</v>
      </c>
      <c r="B29" s="19" t="s">
        <v>49</v>
      </c>
      <c r="C29" s="20">
        <v>1.07</v>
      </c>
      <c r="D29" s="48">
        <v>0.03</v>
      </c>
      <c r="E29" s="47"/>
      <c r="F29" s="6"/>
    </row>
    <row r="30" spans="1:6" ht="40.5" customHeight="1" thickBot="1">
      <c r="A30" s="18" t="s">
        <v>50</v>
      </c>
      <c r="B30" s="19" t="s">
        <v>51</v>
      </c>
      <c r="C30" s="20">
        <v>0.34</v>
      </c>
      <c r="D30" s="48">
        <v>1.1499999999999999</v>
      </c>
      <c r="E30" s="47"/>
      <c r="F30" s="6"/>
    </row>
    <row r="31" spans="1:6" ht="23.25" customHeight="1" thickBot="1">
      <c r="A31" s="24">
        <v>3</v>
      </c>
      <c r="B31" s="12" t="s">
        <v>52</v>
      </c>
      <c r="C31" s="26">
        <v>4.55</v>
      </c>
      <c r="D31" s="45">
        <v>1.6</v>
      </c>
      <c r="E31" s="62"/>
      <c r="F31" s="6"/>
    </row>
    <row r="32" spans="1:6" ht="54" customHeight="1" thickBot="1">
      <c r="A32" s="24" t="s">
        <v>73</v>
      </c>
      <c r="B32" s="12" t="s">
        <v>57</v>
      </c>
      <c r="C32" s="26">
        <v>4.55</v>
      </c>
      <c r="D32" s="45"/>
      <c r="E32" s="54"/>
      <c r="F32" s="6"/>
    </row>
    <row r="33" spans="1:4" ht="87" customHeight="1">
      <c r="A33" s="80" t="s">
        <v>81</v>
      </c>
      <c r="B33" s="81"/>
      <c r="C33" s="81"/>
      <c r="D33" s="81"/>
    </row>
    <row r="34" spans="1:4" ht="130.5" customHeight="1">
      <c r="A34" s="33"/>
      <c r="B34" s="34"/>
      <c r="C34" s="35"/>
      <c r="D34" s="34"/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4:D4"/>
    <mergeCell ref="B5:B6"/>
    <mergeCell ref="C5:D5"/>
    <mergeCell ref="A3:D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>
      <selection activeCell="D50" sqref="D50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>
      <c r="B1" s="82" t="s">
        <v>182</v>
      </c>
      <c r="C1" s="82"/>
      <c r="D1" s="82"/>
    </row>
    <row r="2" spans="1:11" ht="40.5" customHeight="1">
      <c r="A2" s="39"/>
      <c r="B2" s="82"/>
      <c r="C2" s="82"/>
      <c r="D2" s="82"/>
    </row>
    <row r="3" spans="1:11" ht="68.25" customHeight="1">
      <c r="B3" s="83" t="s">
        <v>178</v>
      </c>
      <c r="C3" s="84"/>
      <c r="D3" s="84"/>
    </row>
    <row r="4" spans="1:11" ht="15.75" thickBot="1">
      <c r="B4" s="85"/>
      <c r="C4" s="85"/>
      <c r="D4" s="85"/>
    </row>
    <row r="5" spans="1:11" ht="15.75" thickBot="1">
      <c r="A5" s="40"/>
      <c r="B5" s="86" t="s">
        <v>2</v>
      </c>
      <c r="C5" s="88" t="s">
        <v>3</v>
      </c>
      <c r="D5" s="89"/>
    </row>
    <row r="6" spans="1:11" ht="28.5" customHeight="1" thickBot="1">
      <c r="A6" s="3" t="s">
        <v>4</v>
      </c>
      <c r="B6" s="87"/>
      <c r="C6" s="41" t="s">
        <v>5</v>
      </c>
      <c r="D6" s="5" t="s">
        <v>77</v>
      </c>
    </row>
    <row r="7" spans="1:11" ht="19.5" thickBot="1">
      <c r="A7" s="7"/>
      <c r="B7" s="8" t="s">
        <v>7</v>
      </c>
      <c r="C7" s="9" t="e">
        <f>C8+C13+#REF!+#REF!</f>
        <v>#REF!</v>
      </c>
      <c r="D7" s="9">
        <f>D8+D13+D31+D32</f>
        <v>21.189999999999998</v>
      </c>
      <c r="E7" s="10"/>
      <c r="F7" s="10"/>
      <c r="G7" s="6"/>
      <c r="H7" s="6"/>
      <c r="I7" s="6"/>
      <c r="J7" s="6"/>
      <c r="K7" s="6"/>
    </row>
    <row r="8" spans="1:11" ht="19.5" thickBot="1">
      <c r="A8" s="11">
        <f>A7+1</f>
        <v>1</v>
      </c>
      <c r="B8" s="12" t="s">
        <v>8</v>
      </c>
      <c r="C8" s="13">
        <f>C9+C10+C12</f>
        <v>2.25</v>
      </c>
      <c r="D8" s="14">
        <f>D9+D10+D11+D12</f>
        <v>6.3199999999999994</v>
      </c>
      <c r="G8" s="6"/>
      <c r="H8" s="6"/>
      <c r="I8" s="6"/>
      <c r="J8" s="6"/>
      <c r="K8" s="6"/>
    </row>
    <row r="9" spans="1:11">
      <c r="A9" s="15" t="s">
        <v>9</v>
      </c>
      <c r="B9" s="16" t="s">
        <v>10</v>
      </c>
      <c r="C9" s="17">
        <v>2.25</v>
      </c>
      <c r="D9" s="17">
        <v>3.95</v>
      </c>
      <c r="G9" s="6"/>
      <c r="H9" s="6"/>
      <c r="I9" s="6"/>
      <c r="J9" s="6"/>
      <c r="K9" s="6"/>
    </row>
    <row r="10" spans="1:11" ht="25.5">
      <c r="A10" s="18" t="s">
        <v>11</v>
      </c>
      <c r="B10" s="19" t="s">
        <v>12</v>
      </c>
      <c r="C10" s="20">
        <v>0</v>
      </c>
      <c r="D10" s="20">
        <v>1.48</v>
      </c>
      <c r="G10" s="6"/>
      <c r="H10" s="6"/>
      <c r="I10" s="6"/>
      <c r="J10" s="6"/>
      <c r="K10" s="6"/>
    </row>
    <row r="11" spans="1:11" ht="25.5">
      <c r="A11" s="21" t="s">
        <v>13</v>
      </c>
      <c r="B11" s="22" t="s">
        <v>14</v>
      </c>
      <c r="C11" s="23"/>
      <c r="D11" s="23">
        <v>0.72</v>
      </c>
    </row>
    <row r="12" spans="1:11" ht="15.75" thickBot="1">
      <c r="A12" s="21" t="s">
        <v>15</v>
      </c>
      <c r="B12" s="22" t="s">
        <v>16</v>
      </c>
      <c r="C12" s="23"/>
      <c r="D12" s="23">
        <v>0.17</v>
      </c>
    </row>
    <row r="13" spans="1:11" ht="16.5" thickBot="1">
      <c r="A13" s="24">
        <v>2</v>
      </c>
      <c r="B13" s="25" t="s">
        <v>17</v>
      </c>
      <c r="C13" s="26" t="e">
        <f>C14+#REF!+C21</f>
        <v>#REF!</v>
      </c>
      <c r="D13" s="14">
        <f>D15+D22+D14</f>
        <v>12.639999999999999</v>
      </c>
    </row>
    <row r="14" spans="1:11" ht="63.75">
      <c r="A14" s="15" t="s">
        <v>18</v>
      </c>
      <c r="B14" s="16" t="s">
        <v>19</v>
      </c>
      <c r="C14" s="17">
        <v>0.3</v>
      </c>
      <c r="D14" s="17">
        <v>0.46</v>
      </c>
    </row>
    <row r="15" spans="1:11" ht="63.75" thickBot="1">
      <c r="A15" s="27" t="s">
        <v>20</v>
      </c>
      <c r="B15" s="28" t="s">
        <v>21</v>
      </c>
      <c r="C15" s="29">
        <v>1.49</v>
      </c>
      <c r="D15" s="30">
        <f>D17+D18+D19+D20+D21</f>
        <v>3.78</v>
      </c>
    </row>
    <row r="16" spans="1:11">
      <c r="A16" s="15" t="s">
        <v>22</v>
      </c>
      <c r="B16" s="16" t="s">
        <v>23</v>
      </c>
      <c r="C16" s="17"/>
      <c r="D16" s="17">
        <v>0</v>
      </c>
    </row>
    <row r="17" spans="1:4" ht="25.5">
      <c r="A17" s="18" t="s">
        <v>24</v>
      </c>
      <c r="B17" s="31" t="s">
        <v>25</v>
      </c>
      <c r="C17" s="20">
        <v>0.44</v>
      </c>
      <c r="D17" s="20">
        <v>2.9</v>
      </c>
    </row>
    <row r="18" spans="1:4">
      <c r="A18" s="18" t="s">
        <v>26</v>
      </c>
      <c r="B18" s="19" t="s">
        <v>27</v>
      </c>
      <c r="C18" s="20">
        <v>0.64</v>
      </c>
      <c r="D18" s="20">
        <v>0.88</v>
      </c>
    </row>
    <row r="19" spans="1:4" ht="25.5">
      <c r="A19" s="18" t="s">
        <v>28</v>
      </c>
      <c r="B19" s="19" t="s">
        <v>29</v>
      </c>
      <c r="C19" s="20">
        <v>3.56</v>
      </c>
      <c r="D19" s="20">
        <v>0</v>
      </c>
    </row>
    <row r="20" spans="1:4">
      <c r="A20" s="18" t="s">
        <v>30</v>
      </c>
      <c r="B20" s="19" t="s">
        <v>31</v>
      </c>
      <c r="C20" s="20">
        <v>0.06</v>
      </c>
      <c r="D20" s="20">
        <v>0</v>
      </c>
    </row>
    <row r="21" spans="1:4" ht="15.75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23">
        <v>0</v>
      </c>
    </row>
    <row r="22" spans="1:4" ht="32.25" thickBot="1">
      <c r="A22" s="32" t="s">
        <v>34</v>
      </c>
      <c r="B22" s="12" t="s">
        <v>35</v>
      </c>
      <c r="C22" s="26">
        <v>1.29</v>
      </c>
      <c r="D22" s="14">
        <f>D23+D24+D25+D26+D27+D28+D29+D30</f>
        <v>8.3999999999999986</v>
      </c>
    </row>
    <row r="23" spans="1:4" ht="25.5">
      <c r="A23" s="15" t="s">
        <v>36</v>
      </c>
      <c r="B23" s="16" t="s">
        <v>37</v>
      </c>
      <c r="C23" s="17">
        <v>0.06</v>
      </c>
      <c r="D23" s="17">
        <v>1.76</v>
      </c>
    </row>
    <row r="24" spans="1:4">
      <c r="A24" s="18" t="s">
        <v>38</v>
      </c>
      <c r="B24" s="19" t="s">
        <v>39</v>
      </c>
      <c r="C24" s="20">
        <v>0.1</v>
      </c>
      <c r="D24" s="20">
        <v>0.18</v>
      </c>
    </row>
    <row r="25" spans="1:4" ht="51">
      <c r="A25" s="18" t="s">
        <v>40</v>
      </c>
      <c r="B25" s="19" t="s">
        <v>41</v>
      </c>
      <c r="C25" s="20">
        <v>0.05</v>
      </c>
      <c r="D25" s="20">
        <v>3.25</v>
      </c>
    </row>
    <row r="26" spans="1:4" ht="25.5">
      <c r="A26" s="18" t="s">
        <v>72</v>
      </c>
      <c r="B26" s="19" t="s">
        <v>43</v>
      </c>
      <c r="C26" s="20">
        <v>1.81</v>
      </c>
      <c r="D26" s="20">
        <v>1.51</v>
      </c>
    </row>
    <row r="27" spans="1:4">
      <c r="A27" s="18" t="s">
        <v>44</v>
      </c>
      <c r="B27" s="19" t="s">
        <v>45</v>
      </c>
      <c r="C27" s="20">
        <v>0.05</v>
      </c>
      <c r="D27" s="20">
        <v>0.5</v>
      </c>
    </row>
    <row r="28" spans="1:4" ht="51">
      <c r="A28" s="18" t="s">
        <v>46</v>
      </c>
      <c r="B28" s="19" t="s">
        <v>47</v>
      </c>
      <c r="C28" s="20">
        <v>0.15</v>
      </c>
      <c r="D28" s="20">
        <v>0.05</v>
      </c>
    </row>
    <row r="29" spans="1:4">
      <c r="A29" s="18" t="s">
        <v>48</v>
      </c>
      <c r="B29" s="19" t="s">
        <v>49</v>
      </c>
      <c r="C29" s="20">
        <v>1.07</v>
      </c>
      <c r="D29" s="20">
        <v>0.03</v>
      </c>
    </row>
    <row r="30" spans="1:4" ht="39" thickBot="1">
      <c r="A30" s="18" t="s">
        <v>50</v>
      </c>
      <c r="B30" s="19" t="s">
        <v>51</v>
      </c>
      <c r="C30" s="20">
        <v>0.34</v>
      </c>
      <c r="D30" s="20">
        <v>1.1200000000000001</v>
      </c>
    </row>
    <row r="31" spans="1:4" ht="16.5" thickBot="1">
      <c r="A31" s="24">
        <v>3</v>
      </c>
      <c r="B31" s="12" t="s">
        <v>52</v>
      </c>
      <c r="C31" s="26">
        <v>4.55</v>
      </c>
      <c r="D31" s="14">
        <v>2.23</v>
      </c>
    </row>
    <row r="32" spans="1:4" ht="48" thickBot="1">
      <c r="A32" s="24" t="s">
        <v>73</v>
      </c>
      <c r="B32" s="12" t="s">
        <v>63</v>
      </c>
      <c r="C32" s="26">
        <v>4.55</v>
      </c>
      <c r="D32" s="14"/>
    </row>
    <row r="33" spans="1:4" ht="82.5" customHeight="1">
      <c r="A33" s="80" t="s">
        <v>174</v>
      </c>
      <c r="B33" s="81"/>
      <c r="C33" s="81"/>
      <c r="D33" s="81"/>
    </row>
    <row r="34" spans="1:4">
      <c r="A34" s="33"/>
      <c r="B34" s="34"/>
      <c r="C34" s="35"/>
      <c r="D34" s="34"/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topLeftCell="A28" workbookViewId="0">
      <selection activeCell="A34" sqref="A34:E34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5" max="5" width="13.570312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261" max="261" width="13.570312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517" max="517" width="13.570312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773" max="773" width="13.570312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029" max="1029" width="13.570312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285" max="1285" width="13.570312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541" max="1541" width="13.570312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1797" max="1797" width="13.570312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053" max="2053" width="13.570312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309" max="2309" width="13.570312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565" max="2565" width="13.570312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2821" max="2821" width="13.570312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077" max="3077" width="13.570312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333" max="3333" width="13.570312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589" max="3589" width="13.570312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3845" max="3845" width="13.570312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101" max="4101" width="13.570312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357" max="4357" width="13.570312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613" max="4613" width="13.570312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4869" max="4869" width="13.570312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125" max="5125" width="13.570312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381" max="5381" width="13.570312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637" max="5637" width="13.570312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5893" max="5893" width="13.570312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149" max="6149" width="13.570312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405" max="6405" width="13.570312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661" max="6661" width="13.570312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6917" max="6917" width="13.570312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173" max="7173" width="13.570312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429" max="7429" width="13.570312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685" max="7685" width="13.570312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7941" max="7941" width="13.570312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197" max="8197" width="13.570312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453" max="8453" width="13.570312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709" max="8709" width="13.570312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8965" max="8965" width="13.570312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221" max="9221" width="13.570312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477" max="9477" width="13.570312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733" max="9733" width="13.570312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9989" max="9989" width="13.570312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245" max="10245" width="13.570312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501" max="10501" width="13.570312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0757" max="10757" width="13.570312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013" max="11013" width="13.570312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269" max="11269" width="13.570312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525" max="11525" width="13.570312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1781" max="11781" width="13.570312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037" max="12037" width="13.570312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293" max="12293" width="13.570312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549" max="12549" width="13.570312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2805" max="12805" width="13.570312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061" max="13061" width="13.570312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317" max="13317" width="13.570312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573" max="13573" width="13.570312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3829" max="13829" width="13.570312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085" max="14085" width="13.570312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341" max="14341" width="13.570312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597" max="14597" width="13.570312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4853" max="14853" width="13.570312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109" max="15109" width="13.570312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365" max="15365" width="13.570312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621" max="15621" width="13.570312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5877" max="15877" width="13.570312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  <col min="16133" max="16133" width="13.5703125" customWidth="1"/>
  </cols>
  <sheetData>
    <row r="1" spans="1:12" ht="12.75" customHeight="1">
      <c r="B1" s="82" t="s">
        <v>82</v>
      </c>
      <c r="C1" s="82"/>
      <c r="D1" s="82"/>
    </row>
    <row r="2" spans="1:12" ht="38.25" customHeight="1">
      <c r="A2" s="39"/>
      <c r="B2" s="82"/>
      <c r="C2" s="82"/>
      <c r="D2" s="82"/>
    </row>
    <row r="3" spans="1:12" ht="49.5" customHeight="1">
      <c r="B3" s="83" t="s">
        <v>83</v>
      </c>
      <c r="C3" s="84"/>
      <c r="D3" s="84"/>
    </row>
    <row r="4" spans="1:12" ht="4.5" customHeight="1" thickBot="1">
      <c r="B4" s="85"/>
      <c r="C4" s="85"/>
      <c r="D4" s="85"/>
    </row>
    <row r="5" spans="1:12" ht="27" customHeight="1" thickBot="1">
      <c r="A5" s="40"/>
      <c r="B5" s="86" t="s">
        <v>2</v>
      </c>
      <c r="C5" s="88" t="s">
        <v>3</v>
      </c>
      <c r="D5" s="89"/>
    </row>
    <row r="6" spans="1:12" ht="30" customHeight="1" thickBot="1">
      <c r="A6" s="3" t="s">
        <v>4</v>
      </c>
      <c r="B6" s="87"/>
      <c r="C6" s="41" t="s">
        <v>5</v>
      </c>
      <c r="D6" s="41" t="s">
        <v>71</v>
      </c>
      <c r="E6" s="42"/>
    </row>
    <row r="7" spans="1:12" ht="39.950000000000003" customHeight="1" thickBot="1">
      <c r="A7" s="7"/>
      <c r="B7" s="8" t="s">
        <v>7</v>
      </c>
      <c r="C7" s="9" t="e">
        <f>C8+C13+#REF!+#REF!</f>
        <v>#REF!</v>
      </c>
      <c r="D7" s="43">
        <f>D8+D13+D31</f>
        <v>23.48</v>
      </c>
      <c r="E7" s="62"/>
      <c r="F7" s="10"/>
      <c r="H7" s="6"/>
      <c r="I7" s="6"/>
      <c r="J7" s="6"/>
      <c r="K7" s="6"/>
      <c r="L7" s="6"/>
    </row>
    <row r="8" spans="1:12" ht="18" customHeight="1" thickBot="1">
      <c r="A8" s="11">
        <f>A7+1</f>
        <v>1</v>
      </c>
      <c r="B8" s="12" t="s">
        <v>8</v>
      </c>
      <c r="C8" s="13">
        <f>C9+C10+C12</f>
        <v>2.25</v>
      </c>
      <c r="D8" s="45">
        <f>D9+D10+D11+D12</f>
        <v>5.3299999999999992</v>
      </c>
      <c r="E8" s="62"/>
      <c r="H8" s="6"/>
      <c r="I8" s="6"/>
      <c r="J8" s="6"/>
      <c r="K8" s="6"/>
      <c r="L8" s="6"/>
    </row>
    <row r="9" spans="1:12" ht="20.25" customHeight="1">
      <c r="A9" s="15" t="s">
        <v>9</v>
      </c>
      <c r="B9" s="16" t="s">
        <v>10</v>
      </c>
      <c r="C9" s="17">
        <v>2.25</v>
      </c>
      <c r="D9" s="46">
        <v>3.13</v>
      </c>
      <c r="E9" s="47"/>
      <c r="H9" s="6"/>
      <c r="I9" s="6"/>
      <c r="J9" s="6"/>
      <c r="K9" s="6"/>
      <c r="L9" s="6"/>
    </row>
    <row r="10" spans="1:12" ht="29.25" customHeight="1">
      <c r="A10" s="18" t="s">
        <v>11</v>
      </c>
      <c r="B10" s="19" t="s">
        <v>12</v>
      </c>
      <c r="C10" s="20">
        <v>0</v>
      </c>
      <c r="D10" s="48">
        <v>1.48</v>
      </c>
      <c r="E10" s="47"/>
      <c r="H10" s="6"/>
      <c r="I10" s="6"/>
      <c r="J10" s="6"/>
      <c r="K10" s="6"/>
      <c r="L10" s="6"/>
    </row>
    <row r="11" spans="1:12" ht="29.25" customHeight="1">
      <c r="A11" s="21" t="s">
        <v>13</v>
      </c>
      <c r="B11" s="22" t="s">
        <v>14</v>
      </c>
      <c r="C11" s="23"/>
      <c r="D11" s="49">
        <v>0.55000000000000004</v>
      </c>
      <c r="E11" s="47"/>
      <c r="H11" s="6"/>
      <c r="I11" s="6"/>
      <c r="J11" s="6"/>
      <c r="K11" s="6"/>
      <c r="L11" s="6"/>
    </row>
    <row r="12" spans="1:12" ht="19.5" customHeight="1" thickBot="1">
      <c r="A12" s="21" t="s">
        <v>15</v>
      </c>
      <c r="B12" s="22" t="s">
        <v>16</v>
      </c>
      <c r="C12" s="23"/>
      <c r="D12" s="49">
        <v>0.17</v>
      </c>
      <c r="E12" s="47"/>
    </row>
    <row r="13" spans="1:12" ht="17.25" customHeight="1" thickBot="1">
      <c r="A13" s="24">
        <v>2</v>
      </c>
      <c r="B13" s="25" t="s">
        <v>17</v>
      </c>
      <c r="C13" s="26" t="e">
        <f>C14+#REF!+C21</f>
        <v>#REF!</v>
      </c>
      <c r="D13" s="45">
        <f>D14+D15+D22</f>
        <v>16.350000000000001</v>
      </c>
      <c r="E13" s="62"/>
    </row>
    <row r="14" spans="1:12" ht="69" customHeight="1">
      <c r="A14" s="15" t="s">
        <v>18</v>
      </c>
      <c r="B14" s="16" t="s">
        <v>19</v>
      </c>
      <c r="C14" s="17">
        <v>0.3</v>
      </c>
      <c r="D14" s="46">
        <v>0.4</v>
      </c>
      <c r="E14" s="47"/>
    </row>
    <row r="15" spans="1:12" ht="62.25" customHeight="1" thickBot="1">
      <c r="A15" s="27" t="s">
        <v>20</v>
      </c>
      <c r="B15" s="28" t="s">
        <v>21</v>
      </c>
      <c r="C15" s="29">
        <v>1.49</v>
      </c>
      <c r="D15" s="63">
        <f>D17+D18+D19+D20+D21</f>
        <v>8.08</v>
      </c>
      <c r="E15" s="62"/>
    </row>
    <row r="16" spans="1:12" ht="15" customHeight="1">
      <c r="A16" s="15" t="s">
        <v>22</v>
      </c>
      <c r="B16" s="16" t="s">
        <v>23</v>
      </c>
      <c r="C16" s="17"/>
      <c r="D16" s="46">
        <v>0</v>
      </c>
      <c r="E16" s="47"/>
    </row>
    <row r="17" spans="1:5" ht="28.5" customHeight="1">
      <c r="A17" s="18" t="s">
        <v>24</v>
      </c>
      <c r="B17" s="31" t="s">
        <v>25</v>
      </c>
      <c r="C17" s="20">
        <v>0.44</v>
      </c>
      <c r="D17" s="48">
        <v>2.2999999999999998</v>
      </c>
      <c r="E17" s="47"/>
    </row>
    <row r="18" spans="1:5" ht="15" customHeight="1">
      <c r="A18" s="18" t="s">
        <v>26</v>
      </c>
      <c r="B18" s="19" t="s">
        <v>27</v>
      </c>
      <c r="C18" s="20">
        <v>0.64</v>
      </c>
      <c r="D18" s="48">
        <v>0.52</v>
      </c>
      <c r="E18" s="47"/>
    </row>
    <row r="19" spans="1:5" ht="26.25" customHeight="1">
      <c r="A19" s="18" t="s">
        <v>28</v>
      </c>
      <c r="B19" s="19" t="s">
        <v>29</v>
      </c>
      <c r="C19" s="20">
        <v>3.56</v>
      </c>
      <c r="D19" s="48">
        <v>0.94</v>
      </c>
      <c r="E19" s="47"/>
    </row>
    <row r="20" spans="1:5" ht="15.75" customHeight="1">
      <c r="A20" s="18" t="s">
        <v>30</v>
      </c>
      <c r="B20" s="19" t="s">
        <v>31</v>
      </c>
      <c r="C20" s="20">
        <v>0.06</v>
      </c>
      <c r="D20" s="48">
        <v>4.26</v>
      </c>
      <c r="E20" s="47"/>
    </row>
    <row r="21" spans="1:5" ht="16.5" customHeight="1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49">
        <v>0.06</v>
      </c>
      <c r="E21" s="47"/>
    </row>
    <row r="22" spans="1:5" ht="32.25" customHeight="1" thickBot="1">
      <c r="A22" s="32" t="s">
        <v>34</v>
      </c>
      <c r="B22" s="12" t="s">
        <v>35</v>
      </c>
      <c r="C22" s="26">
        <v>1.29</v>
      </c>
      <c r="D22" s="45">
        <f>D23+D24+D25+D26+D27+D28+D29+D30</f>
        <v>7.87</v>
      </c>
      <c r="E22" s="62"/>
    </row>
    <row r="23" spans="1:5" ht="29.25" customHeight="1">
      <c r="A23" s="15" t="s">
        <v>36</v>
      </c>
      <c r="B23" s="16" t="s">
        <v>37</v>
      </c>
      <c r="C23" s="17">
        <v>0.06</v>
      </c>
      <c r="D23" s="46">
        <v>2.25</v>
      </c>
      <c r="E23" s="47"/>
    </row>
    <row r="24" spans="1:5" ht="18" customHeight="1">
      <c r="A24" s="18" t="s">
        <v>38</v>
      </c>
      <c r="B24" s="19" t="s">
        <v>39</v>
      </c>
      <c r="C24" s="20">
        <v>0.1</v>
      </c>
      <c r="D24" s="48">
        <v>0.05</v>
      </c>
      <c r="E24" s="47"/>
    </row>
    <row r="25" spans="1:5" ht="51" customHeight="1">
      <c r="A25" s="18" t="s">
        <v>40</v>
      </c>
      <c r="B25" s="19" t="s">
        <v>41</v>
      </c>
      <c r="C25" s="20">
        <v>0.05</v>
      </c>
      <c r="D25" s="48">
        <v>2.76</v>
      </c>
      <c r="E25" s="47"/>
    </row>
    <row r="26" spans="1:5" ht="26.25" customHeight="1">
      <c r="A26" s="18" t="s">
        <v>72</v>
      </c>
      <c r="B26" s="19" t="s">
        <v>43</v>
      </c>
      <c r="C26" s="20">
        <v>1.81</v>
      </c>
      <c r="D26" s="48">
        <v>1.3</v>
      </c>
      <c r="E26" s="47"/>
    </row>
    <row r="27" spans="1:5" ht="15.75" customHeight="1">
      <c r="A27" s="18" t="s">
        <v>44</v>
      </c>
      <c r="B27" s="19" t="s">
        <v>45</v>
      </c>
      <c r="C27" s="20">
        <v>0.05</v>
      </c>
      <c r="D27" s="48">
        <v>0.53</v>
      </c>
      <c r="E27" s="47"/>
    </row>
    <row r="28" spans="1:5" ht="54.75" customHeight="1">
      <c r="A28" s="18" t="s">
        <v>46</v>
      </c>
      <c r="B28" s="19" t="s">
        <v>47</v>
      </c>
      <c r="C28" s="20">
        <v>0.15</v>
      </c>
      <c r="D28" s="48">
        <v>0.05</v>
      </c>
      <c r="E28" s="47"/>
    </row>
    <row r="29" spans="1:5" ht="15" customHeight="1">
      <c r="A29" s="18" t="s">
        <v>48</v>
      </c>
      <c r="B29" s="19" t="s">
        <v>49</v>
      </c>
      <c r="C29" s="20">
        <v>1.07</v>
      </c>
      <c r="D29" s="48">
        <v>0.03</v>
      </c>
      <c r="E29" s="47"/>
    </row>
    <row r="30" spans="1:5" ht="40.5" customHeight="1" thickBot="1">
      <c r="A30" s="18" t="s">
        <v>50</v>
      </c>
      <c r="B30" s="19" t="s">
        <v>51</v>
      </c>
      <c r="C30" s="20">
        <v>0.34</v>
      </c>
      <c r="D30" s="48">
        <v>0.9</v>
      </c>
      <c r="E30" s="47"/>
    </row>
    <row r="31" spans="1:5" ht="23.25" customHeight="1" thickBot="1">
      <c r="A31" s="24">
        <v>3</v>
      </c>
      <c r="B31" s="12" t="s">
        <v>52</v>
      </c>
      <c r="C31" s="26">
        <v>4.55</v>
      </c>
      <c r="D31" s="45">
        <v>1.8</v>
      </c>
      <c r="E31" s="54"/>
    </row>
    <row r="32" spans="1:5" ht="51" customHeight="1" thickBot="1">
      <c r="A32" s="24" t="s">
        <v>73</v>
      </c>
      <c r="B32" s="12" t="s">
        <v>57</v>
      </c>
      <c r="C32" s="26">
        <v>4.55</v>
      </c>
      <c r="D32" s="14"/>
    </row>
    <row r="33" spans="1:4" ht="85.5" customHeight="1">
      <c r="A33" s="80" t="s">
        <v>84</v>
      </c>
      <c r="B33" s="81"/>
      <c r="C33" s="81"/>
      <c r="D33" s="81"/>
    </row>
    <row r="34" spans="1:4" ht="130.5" customHeight="1">
      <c r="A34" s="33"/>
      <c r="B34" s="34"/>
      <c r="C34" s="35"/>
      <c r="D34" s="34"/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1"/>
  <sheetViews>
    <sheetView topLeftCell="A31" workbookViewId="0">
      <selection activeCell="A34" sqref="A34:D34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5" max="5" width="16.4257812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261" max="261" width="16.4257812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517" max="517" width="16.4257812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773" max="773" width="16.4257812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029" max="1029" width="16.4257812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285" max="1285" width="16.4257812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541" max="1541" width="16.4257812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1797" max="1797" width="16.4257812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053" max="2053" width="16.4257812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309" max="2309" width="16.4257812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565" max="2565" width="16.4257812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2821" max="2821" width="16.4257812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077" max="3077" width="16.4257812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333" max="3333" width="16.4257812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589" max="3589" width="16.4257812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3845" max="3845" width="16.4257812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101" max="4101" width="16.4257812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357" max="4357" width="16.4257812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613" max="4613" width="16.4257812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4869" max="4869" width="16.4257812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125" max="5125" width="16.4257812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381" max="5381" width="16.4257812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637" max="5637" width="16.4257812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5893" max="5893" width="16.4257812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149" max="6149" width="16.4257812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405" max="6405" width="16.4257812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661" max="6661" width="16.4257812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6917" max="6917" width="16.4257812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173" max="7173" width="16.4257812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429" max="7429" width="16.4257812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685" max="7685" width="16.4257812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7941" max="7941" width="16.4257812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197" max="8197" width="16.4257812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453" max="8453" width="16.4257812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709" max="8709" width="16.4257812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8965" max="8965" width="16.4257812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221" max="9221" width="16.4257812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477" max="9477" width="16.4257812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733" max="9733" width="16.4257812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9989" max="9989" width="16.4257812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245" max="10245" width="16.4257812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501" max="10501" width="16.4257812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0757" max="10757" width="16.4257812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013" max="11013" width="16.4257812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269" max="11269" width="16.4257812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525" max="11525" width="16.4257812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1781" max="11781" width="16.4257812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037" max="12037" width="16.4257812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293" max="12293" width="16.4257812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549" max="12549" width="16.4257812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2805" max="12805" width="16.4257812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061" max="13061" width="16.4257812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317" max="13317" width="16.4257812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573" max="13573" width="16.4257812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3829" max="13829" width="16.4257812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085" max="14085" width="16.4257812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341" max="14341" width="16.4257812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597" max="14597" width="16.4257812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4853" max="14853" width="16.4257812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109" max="15109" width="16.4257812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365" max="15365" width="16.4257812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621" max="15621" width="16.4257812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5877" max="15877" width="16.4257812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  <col min="16133" max="16133" width="16.42578125" customWidth="1"/>
  </cols>
  <sheetData>
    <row r="1" spans="1:11" ht="12.75" customHeight="1">
      <c r="B1" s="82" t="s">
        <v>85</v>
      </c>
      <c r="C1" s="82"/>
      <c r="D1" s="82"/>
    </row>
    <row r="2" spans="1:11" ht="38.25" customHeight="1">
      <c r="A2" s="39"/>
      <c r="B2" s="82"/>
      <c r="C2" s="82"/>
      <c r="D2" s="82"/>
    </row>
    <row r="3" spans="1:11" ht="49.5" customHeight="1">
      <c r="A3" s="91" t="s">
        <v>86</v>
      </c>
      <c r="B3" s="92"/>
      <c r="C3" s="92"/>
      <c r="D3" s="92"/>
    </row>
    <row r="4" spans="1:11" ht="15" customHeight="1" thickBot="1">
      <c r="B4" s="85"/>
      <c r="C4" s="85"/>
      <c r="D4" s="85"/>
    </row>
    <row r="5" spans="1:11" ht="27" customHeight="1" thickBot="1">
      <c r="A5" s="40"/>
      <c r="B5" s="86" t="s">
        <v>2</v>
      </c>
      <c r="C5" s="88" t="s">
        <v>3</v>
      </c>
      <c r="D5" s="89"/>
    </row>
    <row r="6" spans="1:11" ht="30" customHeight="1" thickBot="1">
      <c r="A6" s="3" t="s">
        <v>4</v>
      </c>
      <c r="B6" s="87"/>
      <c r="C6" s="41" t="s">
        <v>5</v>
      </c>
      <c r="D6" s="41" t="s">
        <v>77</v>
      </c>
      <c r="E6" s="62"/>
    </row>
    <row r="7" spans="1:11" ht="39.950000000000003" customHeight="1" thickBot="1">
      <c r="A7" s="7"/>
      <c r="B7" s="8" t="s">
        <v>7</v>
      </c>
      <c r="C7" s="9" t="e">
        <f>C8+C13+#REF!+#REF!</f>
        <v>#REF!</v>
      </c>
      <c r="D7" s="43">
        <f>D8+D13+D31</f>
        <v>25.07</v>
      </c>
      <c r="E7" s="62"/>
      <c r="F7" s="10"/>
      <c r="G7" s="6"/>
      <c r="H7" s="6"/>
      <c r="I7" s="6"/>
      <c r="J7" s="6"/>
      <c r="K7" s="6"/>
    </row>
    <row r="8" spans="1:11" ht="18" customHeight="1" thickBot="1">
      <c r="A8" s="11">
        <f>A7+1</f>
        <v>1</v>
      </c>
      <c r="B8" s="12" t="s">
        <v>8</v>
      </c>
      <c r="C8" s="13">
        <f>C9+C10+C12</f>
        <v>2.25</v>
      </c>
      <c r="D8" s="45">
        <f>D9+D10+D11+D12</f>
        <v>6.47</v>
      </c>
      <c r="E8" s="62"/>
      <c r="G8" s="6"/>
      <c r="H8" s="6"/>
      <c r="I8" s="6"/>
      <c r="J8" s="6"/>
      <c r="K8" s="6"/>
    </row>
    <row r="9" spans="1:11" ht="20.25" customHeight="1">
      <c r="A9" s="15" t="s">
        <v>9</v>
      </c>
      <c r="B9" s="16" t="s">
        <v>10</v>
      </c>
      <c r="C9" s="17">
        <v>2.25</v>
      </c>
      <c r="D9" s="46">
        <v>4.25</v>
      </c>
      <c r="E9" s="47"/>
      <c r="G9" s="6"/>
      <c r="H9" s="6"/>
      <c r="I9" s="6"/>
      <c r="J9" s="6"/>
      <c r="K9" s="6"/>
    </row>
    <row r="10" spans="1:11" ht="29.25" customHeight="1">
      <c r="A10" s="18" t="s">
        <v>11</v>
      </c>
      <c r="B10" s="19" t="s">
        <v>12</v>
      </c>
      <c r="C10" s="20">
        <v>0</v>
      </c>
      <c r="D10" s="48">
        <v>1.45</v>
      </c>
      <c r="E10" s="47"/>
      <c r="G10" s="6"/>
      <c r="H10" s="6"/>
      <c r="I10" s="6"/>
      <c r="J10" s="6"/>
      <c r="K10" s="6"/>
    </row>
    <row r="11" spans="1:11" ht="29.25" customHeight="1">
      <c r="A11" s="21" t="s">
        <v>13</v>
      </c>
      <c r="B11" s="22" t="s">
        <v>14</v>
      </c>
      <c r="C11" s="23"/>
      <c r="D11" s="49">
        <v>0.6</v>
      </c>
      <c r="E11" s="47"/>
      <c r="G11" s="6"/>
      <c r="H11" s="6"/>
      <c r="I11" s="6"/>
      <c r="J11" s="6"/>
      <c r="K11" s="6"/>
    </row>
    <row r="12" spans="1:11" ht="19.5" customHeight="1" thickBot="1">
      <c r="A12" s="21" t="s">
        <v>15</v>
      </c>
      <c r="B12" s="22" t="s">
        <v>16</v>
      </c>
      <c r="C12" s="23"/>
      <c r="D12" s="49">
        <v>0.17</v>
      </c>
      <c r="E12" s="47"/>
      <c r="G12" s="6"/>
      <c r="H12" s="6"/>
      <c r="I12" s="6"/>
      <c r="J12" s="6"/>
      <c r="K12" s="6"/>
    </row>
    <row r="13" spans="1:11" ht="17.25" customHeight="1" thickBot="1">
      <c r="A13" s="24">
        <v>2</v>
      </c>
      <c r="B13" s="25" t="s">
        <v>17</v>
      </c>
      <c r="C13" s="26" t="e">
        <f>C14+#REF!+C21</f>
        <v>#REF!</v>
      </c>
      <c r="D13" s="45">
        <f>D14+D15+D22</f>
        <v>16.900000000000002</v>
      </c>
      <c r="E13" s="62"/>
      <c r="G13" s="6"/>
      <c r="H13" s="6"/>
      <c r="I13" s="6"/>
      <c r="J13" s="6"/>
      <c r="K13" s="6"/>
    </row>
    <row r="14" spans="1:11" ht="74.25" customHeight="1">
      <c r="A14" s="15" t="s">
        <v>18</v>
      </c>
      <c r="B14" s="16" t="s">
        <v>19</v>
      </c>
      <c r="C14" s="17">
        <v>0.3</v>
      </c>
      <c r="D14" s="46">
        <v>0.42</v>
      </c>
      <c r="E14" s="47"/>
    </row>
    <row r="15" spans="1:11" ht="62.25" customHeight="1" thickBot="1">
      <c r="A15" s="27" t="s">
        <v>20</v>
      </c>
      <c r="B15" s="28" t="s">
        <v>21</v>
      </c>
      <c r="C15" s="29">
        <v>1.49</v>
      </c>
      <c r="D15" s="63">
        <f>D17+D18+D19+D20+D21</f>
        <v>8.4300000000000015</v>
      </c>
      <c r="E15" s="62"/>
    </row>
    <row r="16" spans="1:11" ht="15" customHeight="1">
      <c r="A16" s="15" t="s">
        <v>22</v>
      </c>
      <c r="B16" s="16" t="s">
        <v>23</v>
      </c>
      <c r="C16" s="17"/>
      <c r="D16" s="46">
        <v>0</v>
      </c>
      <c r="E16" s="47"/>
    </row>
    <row r="17" spans="1:5" ht="28.5" customHeight="1">
      <c r="A17" s="18" t="s">
        <v>24</v>
      </c>
      <c r="B17" s="31" t="s">
        <v>25</v>
      </c>
      <c r="C17" s="20">
        <v>0.44</v>
      </c>
      <c r="D17" s="48">
        <v>2.5499999999999998</v>
      </c>
      <c r="E17" s="47"/>
    </row>
    <row r="18" spans="1:5" ht="15" customHeight="1">
      <c r="A18" s="18" t="s">
        <v>26</v>
      </c>
      <c r="B18" s="19" t="s">
        <v>27</v>
      </c>
      <c r="C18" s="20">
        <v>0.64</v>
      </c>
      <c r="D18" s="48">
        <v>0.57999999999999996</v>
      </c>
      <c r="E18" s="47"/>
    </row>
    <row r="19" spans="1:5" ht="24" customHeight="1">
      <c r="A19" s="18" t="s">
        <v>28</v>
      </c>
      <c r="B19" s="19" t="s">
        <v>29</v>
      </c>
      <c r="C19" s="20">
        <v>3.56</v>
      </c>
      <c r="D19" s="48">
        <v>0.94</v>
      </c>
      <c r="E19" s="47"/>
    </row>
    <row r="20" spans="1:5" ht="15.75" customHeight="1">
      <c r="A20" s="18" t="s">
        <v>30</v>
      </c>
      <c r="B20" s="19" t="s">
        <v>31</v>
      </c>
      <c r="C20" s="20">
        <v>0.06</v>
      </c>
      <c r="D20" s="48">
        <v>4.3</v>
      </c>
      <c r="E20" s="47"/>
    </row>
    <row r="21" spans="1:5" ht="16.5" customHeight="1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49">
        <v>0.06</v>
      </c>
      <c r="E21" s="47"/>
    </row>
    <row r="22" spans="1:5" ht="32.25" customHeight="1" thickBot="1">
      <c r="A22" s="32" t="s">
        <v>34</v>
      </c>
      <c r="B22" s="12" t="s">
        <v>35</v>
      </c>
      <c r="C22" s="26">
        <v>1.29</v>
      </c>
      <c r="D22" s="45">
        <f>D23+D24+D25+D26+D27+D28+D29+D30</f>
        <v>8.0500000000000007</v>
      </c>
      <c r="E22" s="62"/>
    </row>
    <row r="23" spans="1:5" ht="30" customHeight="1">
      <c r="A23" s="15" t="s">
        <v>36</v>
      </c>
      <c r="B23" s="16" t="s">
        <v>37</v>
      </c>
      <c r="C23" s="17">
        <v>0.06</v>
      </c>
      <c r="D23" s="46">
        <v>2.15</v>
      </c>
      <c r="E23" s="47"/>
    </row>
    <row r="24" spans="1:5" ht="18" customHeight="1">
      <c r="A24" s="18" t="s">
        <v>38</v>
      </c>
      <c r="B24" s="19" t="s">
        <v>39</v>
      </c>
      <c r="C24" s="20">
        <v>0.1</v>
      </c>
      <c r="D24" s="48">
        <v>0.1</v>
      </c>
      <c r="E24" s="47"/>
    </row>
    <row r="25" spans="1:5" ht="51" customHeight="1">
      <c r="A25" s="18" t="s">
        <v>40</v>
      </c>
      <c r="B25" s="19" t="s">
        <v>41</v>
      </c>
      <c r="C25" s="20">
        <v>0.05</v>
      </c>
      <c r="D25" s="48">
        <v>2.85</v>
      </c>
      <c r="E25" s="47"/>
    </row>
    <row r="26" spans="1:5" ht="26.25" customHeight="1">
      <c r="A26" s="18" t="s">
        <v>72</v>
      </c>
      <c r="B26" s="19" t="s">
        <v>43</v>
      </c>
      <c r="C26" s="20">
        <v>1.81</v>
      </c>
      <c r="D26" s="48">
        <v>1.3</v>
      </c>
      <c r="E26" s="47"/>
    </row>
    <row r="27" spans="1:5" ht="15.75" customHeight="1">
      <c r="A27" s="18" t="s">
        <v>44</v>
      </c>
      <c r="B27" s="19" t="s">
        <v>45</v>
      </c>
      <c r="C27" s="20">
        <v>0.05</v>
      </c>
      <c r="D27" s="48">
        <v>0.52</v>
      </c>
      <c r="E27" s="47"/>
    </row>
    <row r="28" spans="1:5" ht="54.75" customHeight="1">
      <c r="A28" s="18" t="s">
        <v>46</v>
      </c>
      <c r="B28" s="19" t="s">
        <v>47</v>
      </c>
      <c r="C28" s="20">
        <v>0.15</v>
      </c>
      <c r="D28" s="48">
        <v>0.05</v>
      </c>
      <c r="E28" s="47"/>
    </row>
    <row r="29" spans="1:5" ht="15" customHeight="1">
      <c r="A29" s="18" t="s">
        <v>48</v>
      </c>
      <c r="B29" s="19" t="s">
        <v>49</v>
      </c>
      <c r="C29" s="20">
        <v>1.07</v>
      </c>
      <c r="D29" s="48">
        <v>0.03</v>
      </c>
      <c r="E29" s="47"/>
    </row>
    <row r="30" spans="1:5" ht="40.5" customHeight="1" thickBot="1">
      <c r="A30" s="18" t="s">
        <v>50</v>
      </c>
      <c r="B30" s="19" t="s">
        <v>51</v>
      </c>
      <c r="C30" s="20">
        <v>0.34</v>
      </c>
      <c r="D30" s="48">
        <v>1.05</v>
      </c>
      <c r="E30" s="47"/>
    </row>
    <row r="31" spans="1:5" ht="25.5" customHeight="1" thickBot="1">
      <c r="A31" s="24">
        <v>3</v>
      </c>
      <c r="B31" s="12" t="s">
        <v>52</v>
      </c>
      <c r="C31" s="26">
        <v>4.55</v>
      </c>
      <c r="D31" s="45">
        <v>1.7</v>
      </c>
      <c r="E31" s="62"/>
    </row>
    <row r="32" spans="1:5" ht="59.25" customHeight="1" thickBot="1">
      <c r="A32" s="24" t="s">
        <v>73</v>
      </c>
      <c r="B32" s="12" t="s">
        <v>56</v>
      </c>
      <c r="C32" s="26">
        <v>4.55</v>
      </c>
      <c r="D32" s="45"/>
      <c r="E32" s="54"/>
    </row>
    <row r="33" spans="1:4" ht="84.75" customHeight="1">
      <c r="A33" s="80" t="s">
        <v>87</v>
      </c>
      <c r="B33" s="81"/>
      <c r="C33" s="81"/>
      <c r="D33" s="81"/>
    </row>
    <row r="34" spans="1:4" ht="130.5" customHeight="1">
      <c r="A34" s="33"/>
      <c r="B34" s="34"/>
      <c r="C34" s="35"/>
      <c r="D34" s="34"/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4:D4"/>
    <mergeCell ref="B5:B6"/>
    <mergeCell ref="C5:D5"/>
    <mergeCell ref="A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1"/>
  <sheetViews>
    <sheetView topLeftCell="A28" workbookViewId="0">
      <selection activeCell="A34" sqref="A34:D34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5" max="5" width="16.4257812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261" max="261" width="16.4257812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517" max="517" width="16.4257812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773" max="773" width="16.4257812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029" max="1029" width="16.4257812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285" max="1285" width="16.4257812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541" max="1541" width="16.4257812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1797" max="1797" width="16.4257812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053" max="2053" width="16.4257812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309" max="2309" width="16.4257812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565" max="2565" width="16.4257812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2821" max="2821" width="16.4257812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077" max="3077" width="16.4257812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333" max="3333" width="16.4257812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589" max="3589" width="16.4257812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3845" max="3845" width="16.4257812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101" max="4101" width="16.4257812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357" max="4357" width="16.4257812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613" max="4613" width="16.4257812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4869" max="4869" width="16.4257812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125" max="5125" width="16.4257812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381" max="5381" width="16.4257812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637" max="5637" width="16.4257812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5893" max="5893" width="16.4257812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149" max="6149" width="16.4257812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405" max="6405" width="16.4257812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661" max="6661" width="16.4257812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6917" max="6917" width="16.4257812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173" max="7173" width="16.4257812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429" max="7429" width="16.4257812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685" max="7685" width="16.4257812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7941" max="7941" width="16.4257812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197" max="8197" width="16.4257812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453" max="8453" width="16.4257812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709" max="8709" width="16.4257812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8965" max="8965" width="16.4257812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221" max="9221" width="16.4257812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477" max="9477" width="16.4257812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733" max="9733" width="16.4257812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9989" max="9989" width="16.4257812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245" max="10245" width="16.4257812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501" max="10501" width="16.4257812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0757" max="10757" width="16.4257812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013" max="11013" width="16.4257812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269" max="11269" width="16.4257812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525" max="11525" width="16.4257812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1781" max="11781" width="16.4257812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037" max="12037" width="16.4257812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293" max="12293" width="16.4257812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549" max="12549" width="16.4257812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2805" max="12805" width="16.4257812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061" max="13061" width="16.4257812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317" max="13317" width="16.4257812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573" max="13573" width="16.4257812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3829" max="13829" width="16.4257812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085" max="14085" width="16.4257812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341" max="14341" width="16.4257812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597" max="14597" width="16.4257812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4853" max="14853" width="16.4257812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109" max="15109" width="16.4257812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365" max="15365" width="16.4257812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621" max="15621" width="16.4257812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5877" max="15877" width="16.4257812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  <col min="16133" max="16133" width="16.42578125" customWidth="1"/>
  </cols>
  <sheetData>
    <row r="1" spans="1:11" ht="12.75" customHeight="1">
      <c r="B1" s="82" t="s">
        <v>88</v>
      </c>
      <c r="C1" s="82"/>
      <c r="D1" s="82"/>
    </row>
    <row r="2" spans="1:11" ht="38.25" customHeight="1">
      <c r="A2" s="39"/>
      <c r="B2" s="82"/>
      <c r="C2" s="82"/>
      <c r="D2" s="82"/>
    </row>
    <row r="3" spans="1:11" ht="57.75" customHeight="1">
      <c r="A3" s="91" t="s">
        <v>89</v>
      </c>
      <c r="B3" s="92"/>
      <c r="C3" s="92"/>
      <c r="D3" s="92"/>
    </row>
    <row r="4" spans="1:11" ht="1.5" customHeight="1" thickBot="1">
      <c r="B4" s="85"/>
      <c r="C4" s="85"/>
      <c r="D4" s="85"/>
    </row>
    <row r="5" spans="1:11" ht="27" customHeight="1" thickBot="1">
      <c r="A5" s="40"/>
      <c r="B5" s="86" t="s">
        <v>2</v>
      </c>
      <c r="C5" s="88" t="s">
        <v>3</v>
      </c>
      <c r="D5" s="89"/>
    </row>
    <row r="6" spans="1:11" ht="30" customHeight="1" thickBot="1">
      <c r="A6" s="3" t="s">
        <v>4</v>
      </c>
      <c r="B6" s="87"/>
      <c r="C6" s="41" t="s">
        <v>5</v>
      </c>
      <c r="D6" s="41" t="s">
        <v>77</v>
      </c>
      <c r="E6" s="62"/>
    </row>
    <row r="7" spans="1:11" ht="45" customHeight="1" thickBot="1">
      <c r="A7" s="7"/>
      <c r="B7" s="8" t="s">
        <v>7</v>
      </c>
      <c r="C7" s="9" t="e">
        <f>C8+C13+#REF!+#REF!</f>
        <v>#REF!</v>
      </c>
      <c r="D7" s="43">
        <f>D8+D13+D31+D32</f>
        <v>24.19</v>
      </c>
      <c r="E7" s="62"/>
      <c r="F7" s="10"/>
      <c r="H7" s="6"/>
      <c r="I7" s="6"/>
      <c r="J7" s="6"/>
      <c r="K7" s="6"/>
    </row>
    <row r="8" spans="1:11" ht="18" customHeight="1" thickBot="1">
      <c r="A8" s="11">
        <f>A7+1</f>
        <v>1</v>
      </c>
      <c r="B8" s="12" t="s">
        <v>8</v>
      </c>
      <c r="C8" s="13">
        <f>C9+C10+C12</f>
        <v>2.25</v>
      </c>
      <c r="D8" s="45">
        <f>D9+D10+D11+D12</f>
        <v>5.67</v>
      </c>
      <c r="E8" s="62"/>
      <c r="H8" s="6"/>
      <c r="I8" s="6"/>
      <c r="J8" s="6"/>
      <c r="K8" s="6"/>
    </row>
    <row r="9" spans="1:11" ht="20.25" customHeight="1">
      <c r="A9" s="15" t="s">
        <v>9</v>
      </c>
      <c r="B9" s="16" t="s">
        <v>10</v>
      </c>
      <c r="C9" s="17">
        <v>2.25</v>
      </c>
      <c r="D9" s="46">
        <v>3.4</v>
      </c>
      <c r="E9" s="47"/>
      <c r="H9" s="6"/>
      <c r="I9" s="6"/>
      <c r="J9" s="6"/>
      <c r="K9" s="6"/>
    </row>
    <row r="10" spans="1:11" ht="29.25" customHeight="1">
      <c r="A10" s="18" t="s">
        <v>11</v>
      </c>
      <c r="B10" s="19" t="s">
        <v>12</v>
      </c>
      <c r="C10" s="20">
        <v>0</v>
      </c>
      <c r="D10" s="48">
        <v>1.5</v>
      </c>
      <c r="E10" s="47"/>
      <c r="H10" s="6"/>
      <c r="I10" s="6"/>
      <c r="J10" s="6"/>
      <c r="K10" s="6"/>
    </row>
    <row r="11" spans="1:11" ht="29.25" customHeight="1">
      <c r="A11" s="21" t="s">
        <v>13</v>
      </c>
      <c r="B11" s="22" t="s">
        <v>14</v>
      </c>
      <c r="C11" s="23"/>
      <c r="D11" s="49">
        <v>0.6</v>
      </c>
      <c r="E11" s="47"/>
      <c r="H11" s="6"/>
      <c r="I11" s="6"/>
      <c r="J11" s="6"/>
      <c r="K11" s="6"/>
    </row>
    <row r="12" spans="1:11" ht="19.5" customHeight="1" thickBot="1">
      <c r="A12" s="21" t="s">
        <v>15</v>
      </c>
      <c r="B12" s="22" t="s">
        <v>16</v>
      </c>
      <c r="C12" s="23"/>
      <c r="D12" s="49">
        <v>0.17</v>
      </c>
      <c r="E12" s="47"/>
      <c r="H12" s="6"/>
      <c r="I12" s="6"/>
      <c r="J12" s="6"/>
      <c r="K12" s="6"/>
    </row>
    <row r="13" spans="1:11" ht="17.25" customHeight="1" thickBot="1">
      <c r="A13" s="24">
        <v>2</v>
      </c>
      <c r="B13" s="25" t="s">
        <v>17</v>
      </c>
      <c r="C13" s="26" t="e">
        <f>C14+#REF!+C21</f>
        <v>#REF!</v>
      </c>
      <c r="D13" s="45">
        <f>D15+D22+D14</f>
        <v>16.720000000000002</v>
      </c>
      <c r="E13" s="62"/>
    </row>
    <row r="14" spans="1:11" ht="74.25" customHeight="1">
      <c r="A14" s="15" t="s">
        <v>18</v>
      </c>
      <c r="B14" s="16" t="s">
        <v>19</v>
      </c>
      <c r="C14" s="17">
        <v>0.3</v>
      </c>
      <c r="D14" s="46">
        <v>0.39</v>
      </c>
      <c r="E14" s="47"/>
    </row>
    <row r="15" spans="1:11" ht="62.25" customHeight="1" thickBot="1">
      <c r="A15" s="27" t="s">
        <v>20</v>
      </c>
      <c r="B15" s="28" t="s">
        <v>21</v>
      </c>
      <c r="C15" s="29">
        <v>1.49</v>
      </c>
      <c r="D15" s="63">
        <f>D17+D18+D19+D20+D21</f>
        <v>8.1800000000000015</v>
      </c>
      <c r="E15" s="62"/>
    </row>
    <row r="16" spans="1:11" ht="15" customHeight="1">
      <c r="A16" s="15" t="s">
        <v>22</v>
      </c>
      <c r="B16" s="16" t="s">
        <v>23</v>
      </c>
      <c r="C16" s="17"/>
      <c r="D16" s="46">
        <v>0</v>
      </c>
      <c r="E16" s="47"/>
    </row>
    <row r="17" spans="1:5" ht="28.5" customHeight="1">
      <c r="A17" s="18" t="s">
        <v>24</v>
      </c>
      <c r="B17" s="31" t="s">
        <v>25</v>
      </c>
      <c r="C17" s="20">
        <v>0.44</v>
      </c>
      <c r="D17" s="48">
        <v>2.33</v>
      </c>
      <c r="E17" s="47"/>
    </row>
    <row r="18" spans="1:5" ht="15" customHeight="1">
      <c r="A18" s="18" t="s">
        <v>26</v>
      </c>
      <c r="B18" s="19" t="s">
        <v>27</v>
      </c>
      <c r="C18" s="20">
        <v>0.64</v>
      </c>
      <c r="D18" s="48">
        <v>0.56999999999999995</v>
      </c>
      <c r="E18" s="47"/>
    </row>
    <row r="19" spans="1:5" ht="24" customHeight="1">
      <c r="A19" s="18" t="s">
        <v>28</v>
      </c>
      <c r="B19" s="19" t="s">
        <v>29</v>
      </c>
      <c r="C19" s="20">
        <v>3.56</v>
      </c>
      <c r="D19" s="48">
        <v>0.94</v>
      </c>
      <c r="E19" s="47"/>
    </row>
    <row r="20" spans="1:5" ht="15.75" customHeight="1">
      <c r="A20" s="18" t="s">
        <v>30</v>
      </c>
      <c r="B20" s="19" t="s">
        <v>31</v>
      </c>
      <c r="C20" s="20">
        <v>0.06</v>
      </c>
      <c r="D20" s="48">
        <v>4.28</v>
      </c>
      <c r="E20" s="47"/>
    </row>
    <row r="21" spans="1:5" ht="16.5" customHeight="1" thickBot="1">
      <c r="A21" s="21" t="s">
        <v>32</v>
      </c>
      <c r="B21" s="22" t="s">
        <v>33</v>
      </c>
      <c r="C21" s="23" t="e">
        <f>C22+C23+C24+C25+C26+C27+C28+C29+C30+#REF!+#REF!+#REF!</f>
        <v>#REF!</v>
      </c>
      <c r="D21" s="49">
        <v>0.06</v>
      </c>
      <c r="E21" s="47"/>
    </row>
    <row r="22" spans="1:5" ht="32.25" customHeight="1" thickBot="1">
      <c r="A22" s="32" t="s">
        <v>34</v>
      </c>
      <c r="B22" s="12" t="s">
        <v>35</v>
      </c>
      <c r="C22" s="26">
        <v>1.29</v>
      </c>
      <c r="D22" s="45">
        <f>D23+D24+D25+D26+D27+D28+D29+D30</f>
        <v>8.15</v>
      </c>
      <c r="E22" s="62"/>
    </row>
    <row r="23" spans="1:5" ht="25.5" customHeight="1">
      <c r="A23" s="15" t="s">
        <v>36</v>
      </c>
      <c r="B23" s="16" t="s">
        <v>37</v>
      </c>
      <c r="C23" s="17">
        <v>0.06</v>
      </c>
      <c r="D23" s="46">
        <v>2.25</v>
      </c>
      <c r="E23" s="47"/>
    </row>
    <row r="24" spans="1:5" ht="18" customHeight="1">
      <c r="A24" s="18" t="s">
        <v>38</v>
      </c>
      <c r="B24" s="19" t="s">
        <v>39</v>
      </c>
      <c r="C24" s="20">
        <v>0.1</v>
      </c>
      <c r="D24" s="48">
        <v>0.1</v>
      </c>
      <c r="E24" s="47"/>
    </row>
    <row r="25" spans="1:5" ht="51" customHeight="1">
      <c r="A25" s="18" t="s">
        <v>40</v>
      </c>
      <c r="B25" s="19" t="s">
        <v>41</v>
      </c>
      <c r="C25" s="20">
        <v>0.05</v>
      </c>
      <c r="D25" s="48">
        <v>2.82</v>
      </c>
      <c r="E25" s="47"/>
    </row>
    <row r="26" spans="1:5" ht="26.25" customHeight="1">
      <c r="A26" s="18" t="s">
        <v>72</v>
      </c>
      <c r="B26" s="19" t="s">
        <v>43</v>
      </c>
      <c r="C26" s="20">
        <v>1.81</v>
      </c>
      <c r="D26" s="48">
        <v>1.33</v>
      </c>
      <c r="E26" s="47"/>
    </row>
    <row r="27" spans="1:5" ht="15.75" customHeight="1">
      <c r="A27" s="18" t="s">
        <v>44</v>
      </c>
      <c r="B27" s="19" t="s">
        <v>45</v>
      </c>
      <c r="C27" s="20">
        <v>0.05</v>
      </c>
      <c r="D27" s="48">
        <v>0.52</v>
      </c>
      <c r="E27" s="47"/>
    </row>
    <row r="28" spans="1:5" ht="54.75" customHeight="1">
      <c r="A28" s="18" t="s">
        <v>46</v>
      </c>
      <c r="B28" s="19" t="s">
        <v>47</v>
      </c>
      <c r="C28" s="20">
        <v>0.15</v>
      </c>
      <c r="D28" s="48">
        <v>0.05</v>
      </c>
      <c r="E28" s="47"/>
    </row>
    <row r="29" spans="1:5" ht="15" customHeight="1">
      <c r="A29" s="18" t="s">
        <v>48</v>
      </c>
      <c r="B29" s="19" t="s">
        <v>49</v>
      </c>
      <c r="C29" s="20">
        <v>1.07</v>
      </c>
      <c r="D29" s="48">
        <v>0.03</v>
      </c>
      <c r="E29" s="47"/>
    </row>
    <row r="30" spans="1:5" ht="40.5" customHeight="1" thickBot="1">
      <c r="A30" s="18" t="s">
        <v>50</v>
      </c>
      <c r="B30" s="19" t="s">
        <v>51</v>
      </c>
      <c r="C30" s="20">
        <v>0.34</v>
      </c>
      <c r="D30" s="48">
        <v>1.05</v>
      </c>
      <c r="E30" s="47"/>
    </row>
    <row r="31" spans="1:5" ht="26.25" customHeight="1" thickBot="1">
      <c r="A31" s="24">
        <v>3</v>
      </c>
      <c r="B31" s="12" t="s">
        <v>52</v>
      </c>
      <c r="C31" s="26">
        <v>4.55</v>
      </c>
      <c r="D31" s="45">
        <v>1.8</v>
      </c>
      <c r="E31" s="62"/>
    </row>
    <row r="32" spans="1:5" ht="59.25" customHeight="1" thickBot="1">
      <c r="A32" s="24" t="s">
        <v>73</v>
      </c>
      <c r="B32" s="12" t="s">
        <v>57</v>
      </c>
      <c r="C32" s="26">
        <v>4.55</v>
      </c>
      <c r="D32" s="45"/>
      <c r="E32" s="54"/>
    </row>
    <row r="33" spans="1:4" ht="86.25" customHeight="1">
      <c r="A33" s="80" t="s">
        <v>90</v>
      </c>
      <c r="B33" s="81"/>
      <c r="C33" s="81"/>
      <c r="D33" s="81"/>
    </row>
    <row r="34" spans="1:4" ht="130.5" customHeight="1">
      <c r="A34" s="33"/>
      <c r="B34" s="34"/>
      <c r="C34" s="35"/>
      <c r="D34" s="34"/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>
      <c r="A43" s="33"/>
    </row>
    <row r="44" spans="1:4">
      <c r="A44" s="33"/>
    </row>
    <row r="45" spans="1:4">
      <c r="A45" s="33"/>
    </row>
    <row r="46" spans="1:4">
      <c r="A46" s="33"/>
    </row>
    <row r="47" spans="1:4">
      <c r="A47" s="33"/>
    </row>
    <row r="48" spans="1:4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</sheetData>
  <mergeCells count="6">
    <mergeCell ref="A33:D33"/>
    <mergeCell ref="B1:D2"/>
    <mergeCell ref="B4:D4"/>
    <mergeCell ref="B5:B6"/>
    <mergeCell ref="C5:D5"/>
    <mergeCell ref="A3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2"/>
  <sheetViews>
    <sheetView topLeftCell="A31" workbookViewId="0">
      <selection activeCell="A35" sqref="A35:D35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5" max="5" width="13.2851562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261" max="261" width="13.2851562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517" max="517" width="13.2851562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773" max="773" width="13.2851562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029" max="1029" width="13.2851562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285" max="1285" width="13.2851562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541" max="1541" width="13.2851562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1797" max="1797" width="13.2851562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053" max="2053" width="13.2851562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309" max="2309" width="13.2851562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565" max="2565" width="13.2851562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2821" max="2821" width="13.2851562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077" max="3077" width="13.2851562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333" max="3333" width="13.2851562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589" max="3589" width="13.2851562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3845" max="3845" width="13.2851562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101" max="4101" width="13.2851562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357" max="4357" width="13.2851562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613" max="4613" width="13.2851562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4869" max="4869" width="13.2851562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125" max="5125" width="13.2851562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381" max="5381" width="13.2851562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637" max="5637" width="13.2851562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5893" max="5893" width="13.2851562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149" max="6149" width="13.2851562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405" max="6405" width="13.2851562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661" max="6661" width="13.2851562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6917" max="6917" width="13.2851562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173" max="7173" width="13.2851562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429" max="7429" width="13.2851562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685" max="7685" width="13.2851562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7941" max="7941" width="13.2851562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197" max="8197" width="13.2851562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453" max="8453" width="13.2851562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709" max="8709" width="13.2851562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8965" max="8965" width="13.2851562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221" max="9221" width="13.2851562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477" max="9477" width="13.2851562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733" max="9733" width="13.2851562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9989" max="9989" width="13.2851562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245" max="10245" width="13.2851562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501" max="10501" width="13.2851562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0757" max="10757" width="13.2851562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013" max="11013" width="13.2851562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269" max="11269" width="13.2851562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525" max="11525" width="13.2851562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1781" max="11781" width="13.2851562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037" max="12037" width="13.2851562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293" max="12293" width="13.2851562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549" max="12549" width="13.2851562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2805" max="12805" width="13.2851562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061" max="13061" width="13.2851562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317" max="13317" width="13.2851562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573" max="13573" width="13.2851562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3829" max="13829" width="13.2851562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085" max="14085" width="13.2851562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341" max="14341" width="13.2851562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597" max="14597" width="13.2851562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4853" max="14853" width="13.2851562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109" max="15109" width="13.2851562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365" max="15365" width="13.2851562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621" max="15621" width="13.2851562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5877" max="15877" width="13.2851562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  <col min="16133" max="16133" width="13.28515625" customWidth="1"/>
  </cols>
  <sheetData>
    <row r="1" spans="1:11" ht="12.75" customHeight="1">
      <c r="B1" s="82" t="s">
        <v>91</v>
      </c>
      <c r="C1" s="82"/>
      <c r="D1" s="82"/>
    </row>
    <row r="2" spans="1:11" ht="38.25" customHeight="1">
      <c r="A2" s="39"/>
      <c r="B2" s="82"/>
      <c r="C2" s="82"/>
      <c r="D2" s="82"/>
    </row>
    <row r="3" spans="1:11" ht="45.75" customHeight="1">
      <c r="A3" s="83" t="s">
        <v>92</v>
      </c>
      <c r="B3" s="90"/>
      <c r="C3" s="90"/>
      <c r="D3" s="90"/>
    </row>
    <row r="4" spans="1:11" ht="3" customHeight="1" thickBot="1">
      <c r="B4" s="85"/>
      <c r="C4" s="85"/>
      <c r="D4" s="85"/>
    </row>
    <row r="5" spans="1:11" ht="27" customHeight="1" thickBot="1">
      <c r="A5" s="40"/>
      <c r="B5" s="86" t="s">
        <v>2</v>
      </c>
      <c r="C5" s="88" t="s">
        <v>3</v>
      </c>
      <c r="D5" s="89"/>
    </row>
    <row r="6" spans="1:11" ht="30" customHeight="1" thickBot="1">
      <c r="A6" s="3" t="s">
        <v>4</v>
      </c>
      <c r="B6" s="87"/>
      <c r="C6" s="41" t="s">
        <v>5</v>
      </c>
      <c r="D6" s="41" t="s">
        <v>77</v>
      </c>
      <c r="E6" s="62"/>
    </row>
    <row r="7" spans="1:11" ht="39.950000000000003" customHeight="1" thickBot="1">
      <c r="A7" s="7"/>
      <c r="B7" s="8" t="s">
        <v>7</v>
      </c>
      <c r="C7" s="9" t="e">
        <f>C8+C13+#REF!+#REF!</f>
        <v>#REF!</v>
      </c>
      <c r="D7" s="43">
        <f>D8+D13+D32+D33</f>
        <v>29.48</v>
      </c>
      <c r="E7" s="62"/>
      <c r="F7" s="10"/>
      <c r="G7" s="6"/>
      <c r="H7" s="6"/>
      <c r="I7" s="6"/>
      <c r="J7" s="6"/>
      <c r="K7" s="6"/>
    </row>
    <row r="8" spans="1:11" ht="18" customHeight="1" thickBot="1">
      <c r="A8" s="11">
        <f>A7+1</f>
        <v>1</v>
      </c>
      <c r="B8" s="12" t="s">
        <v>8</v>
      </c>
      <c r="C8" s="13">
        <f>C9+C10+C12</f>
        <v>2.25</v>
      </c>
      <c r="D8" s="45">
        <f>D9+D10+D11+D12</f>
        <v>4.95</v>
      </c>
      <c r="E8" s="62"/>
      <c r="G8" s="6"/>
      <c r="H8" s="6"/>
      <c r="I8" s="6"/>
      <c r="J8" s="6"/>
      <c r="K8" s="6"/>
    </row>
    <row r="9" spans="1:11" ht="20.25" customHeight="1">
      <c r="A9" s="15" t="s">
        <v>9</v>
      </c>
      <c r="B9" s="16" t="s">
        <v>10</v>
      </c>
      <c r="C9" s="17">
        <v>2.25</v>
      </c>
      <c r="D9" s="46">
        <v>3.2</v>
      </c>
      <c r="E9" s="47"/>
      <c r="G9" s="6"/>
      <c r="H9" s="6"/>
      <c r="I9" s="6"/>
      <c r="J9" s="6"/>
      <c r="K9" s="6"/>
    </row>
    <row r="10" spans="1:11" ht="29.25" customHeight="1">
      <c r="A10" s="18" t="s">
        <v>11</v>
      </c>
      <c r="B10" s="19" t="s">
        <v>12</v>
      </c>
      <c r="C10" s="20">
        <v>0</v>
      </c>
      <c r="D10" s="48">
        <v>0.99</v>
      </c>
      <c r="E10" s="47"/>
      <c r="G10" s="6"/>
      <c r="H10" s="6"/>
      <c r="I10" s="6"/>
      <c r="J10" s="6"/>
      <c r="K10" s="6"/>
    </row>
    <row r="11" spans="1:11" ht="29.25" customHeight="1">
      <c r="A11" s="21" t="s">
        <v>13</v>
      </c>
      <c r="B11" s="22" t="s">
        <v>14</v>
      </c>
      <c r="C11" s="23"/>
      <c r="D11" s="49">
        <v>0.6</v>
      </c>
      <c r="E11" s="47"/>
      <c r="G11" s="6"/>
      <c r="H11" s="6"/>
      <c r="I11" s="6"/>
      <c r="J11" s="6"/>
      <c r="K11" s="6"/>
    </row>
    <row r="12" spans="1:11" ht="19.5" customHeight="1" thickBot="1">
      <c r="A12" s="21" t="s">
        <v>15</v>
      </c>
      <c r="B12" s="22" t="s">
        <v>16</v>
      </c>
      <c r="C12" s="23"/>
      <c r="D12" s="49">
        <v>0.16</v>
      </c>
      <c r="E12" s="47"/>
    </row>
    <row r="13" spans="1:11" ht="17.25" customHeight="1" thickBot="1">
      <c r="A13" s="24">
        <v>2</v>
      </c>
      <c r="B13" s="25" t="s">
        <v>17</v>
      </c>
      <c r="C13" s="26" t="e">
        <f>C14+#REF!+C21</f>
        <v>#REF!</v>
      </c>
      <c r="D13" s="45">
        <f>D15+D23+D14</f>
        <v>22.830000000000002</v>
      </c>
      <c r="E13" s="62"/>
    </row>
    <row r="14" spans="1:11" ht="74.25" customHeight="1">
      <c r="A14" s="15" t="s">
        <v>18</v>
      </c>
      <c r="B14" s="16" t="s">
        <v>19</v>
      </c>
      <c r="C14" s="17">
        <v>0.3</v>
      </c>
      <c r="D14" s="46">
        <v>0.42</v>
      </c>
      <c r="E14" s="47"/>
    </row>
    <row r="15" spans="1:11" ht="62.25" customHeight="1" thickBot="1">
      <c r="A15" s="27" t="s">
        <v>20</v>
      </c>
      <c r="B15" s="28" t="s">
        <v>21</v>
      </c>
      <c r="C15" s="29">
        <v>1.49</v>
      </c>
      <c r="D15" s="63">
        <f>D17+D18+D19+D20+D21+D22</f>
        <v>14</v>
      </c>
      <c r="E15" s="62"/>
    </row>
    <row r="16" spans="1:11" ht="15" customHeight="1">
      <c r="A16" s="15" t="s">
        <v>22</v>
      </c>
      <c r="B16" s="16" t="s">
        <v>23</v>
      </c>
      <c r="C16" s="17"/>
      <c r="D16" s="46">
        <v>0</v>
      </c>
      <c r="E16" s="47"/>
    </row>
    <row r="17" spans="1:5" ht="28.5" customHeight="1">
      <c r="A17" s="18" t="s">
        <v>24</v>
      </c>
      <c r="B17" s="31" t="s">
        <v>25</v>
      </c>
      <c r="C17" s="20">
        <v>0.44</v>
      </c>
      <c r="D17" s="48">
        <v>2.7</v>
      </c>
      <c r="E17" s="47"/>
    </row>
    <row r="18" spans="1:5" ht="15" customHeight="1">
      <c r="A18" s="18" t="s">
        <v>26</v>
      </c>
      <c r="B18" s="19" t="s">
        <v>27</v>
      </c>
      <c r="C18" s="20">
        <v>0.64</v>
      </c>
      <c r="D18" s="48">
        <v>0.55000000000000004</v>
      </c>
      <c r="E18" s="47"/>
    </row>
    <row r="19" spans="1:5" ht="26.25" customHeight="1">
      <c r="A19" s="18" t="s">
        <v>28</v>
      </c>
      <c r="B19" s="19" t="s">
        <v>29</v>
      </c>
      <c r="C19" s="20">
        <v>3.56</v>
      </c>
      <c r="D19" s="48">
        <v>0.94</v>
      </c>
      <c r="E19" s="47"/>
    </row>
    <row r="20" spans="1:5" ht="15.75" customHeight="1">
      <c r="A20" s="18" t="s">
        <v>30</v>
      </c>
      <c r="B20" s="19" t="s">
        <v>31</v>
      </c>
      <c r="C20" s="20">
        <v>0.06</v>
      </c>
      <c r="D20" s="48">
        <v>4.38</v>
      </c>
      <c r="E20" s="47"/>
    </row>
    <row r="21" spans="1:5" ht="16.5" customHeight="1">
      <c r="A21" s="18" t="s">
        <v>32</v>
      </c>
      <c r="B21" s="19" t="s">
        <v>33</v>
      </c>
      <c r="C21" s="20" t="e">
        <f>C23+C24+C25+C26+C27+C28+C29+C30+C31+#REF!+#REF!+#REF!</f>
        <v>#REF!</v>
      </c>
      <c r="D21" s="48">
        <v>0.06</v>
      </c>
      <c r="E21" s="47"/>
    </row>
    <row r="22" spans="1:5" ht="32.25" customHeight="1">
      <c r="A22" s="18" t="s">
        <v>58</v>
      </c>
      <c r="B22" s="19" t="s">
        <v>59</v>
      </c>
      <c r="C22" s="20"/>
      <c r="D22" s="48">
        <v>5.37</v>
      </c>
      <c r="E22" s="47"/>
    </row>
    <row r="23" spans="1:5" ht="32.25" customHeight="1" thickBot="1">
      <c r="A23" s="27" t="s">
        <v>34</v>
      </c>
      <c r="B23" s="28" t="s">
        <v>35</v>
      </c>
      <c r="C23" s="29">
        <v>1.29</v>
      </c>
      <c r="D23" s="63">
        <f>D24+D25+D26+D27+D28+D29+D30+D31</f>
        <v>8.41</v>
      </c>
      <c r="E23" s="62"/>
    </row>
    <row r="24" spans="1:5" ht="28.5" customHeight="1">
      <c r="A24" s="15" t="s">
        <v>36</v>
      </c>
      <c r="B24" s="16" t="s">
        <v>37</v>
      </c>
      <c r="C24" s="17">
        <v>0.06</v>
      </c>
      <c r="D24" s="46">
        <v>2.35</v>
      </c>
      <c r="E24" s="47"/>
    </row>
    <row r="25" spans="1:5" ht="18" customHeight="1">
      <c r="A25" s="18" t="s">
        <v>38</v>
      </c>
      <c r="B25" s="19" t="s">
        <v>39</v>
      </c>
      <c r="C25" s="20">
        <v>0.1</v>
      </c>
      <c r="D25" s="48">
        <v>0.05</v>
      </c>
      <c r="E25" s="47"/>
    </row>
    <row r="26" spans="1:5" ht="51" customHeight="1">
      <c r="A26" s="18" t="s">
        <v>40</v>
      </c>
      <c r="B26" s="19" t="s">
        <v>41</v>
      </c>
      <c r="C26" s="20">
        <v>0.05</v>
      </c>
      <c r="D26" s="48">
        <v>2.95</v>
      </c>
      <c r="E26" s="47"/>
    </row>
    <row r="27" spans="1:5" ht="26.25" customHeight="1">
      <c r="A27" s="18" t="s">
        <v>72</v>
      </c>
      <c r="B27" s="19" t="s">
        <v>43</v>
      </c>
      <c r="C27" s="20">
        <v>1.81</v>
      </c>
      <c r="D27" s="48">
        <v>1.35</v>
      </c>
      <c r="E27" s="47"/>
    </row>
    <row r="28" spans="1:5" ht="15.75" customHeight="1">
      <c r="A28" s="18" t="s">
        <v>44</v>
      </c>
      <c r="B28" s="19" t="s">
        <v>45</v>
      </c>
      <c r="C28" s="20">
        <v>0.05</v>
      </c>
      <c r="D28" s="48">
        <v>0.57999999999999996</v>
      </c>
      <c r="E28" s="47"/>
    </row>
    <row r="29" spans="1:5" ht="54.75" customHeight="1">
      <c r="A29" s="18" t="s">
        <v>46</v>
      </c>
      <c r="B29" s="19" t="s">
        <v>47</v>
      </c>
      <c r="C29" s="20">
        <v>0.15</v>
      </c>
      <c r="D29" s="48">
        <v>0.05</v>
      </c>
      <c r="E29" s="47"/>
    </row>
    <row r="30" spans="1:5" ht="15" customHeight="1">
      <c r="A30" s="18" t="s">
        <v>48</v>
      </c>
      <c r="B30" s="19" t="s">
        <v>49</v>
      </c>
      <c r="C30" s="20">
        <v>1.07</v>
      </c>
      <c r="D30" s="48">
        <v>0.03</v>
      </c>
      <c r="E30" s="47"/>
    </row>
    <row r="31" spans="1:5" ht="40.5" customHeight="1" thickBot="1">
      <c r="A31" s="18" t="s">
        <v>50</v>
      </c>
      <c r="B31" s="19" t="s">
        <v>51</v>
      </c>
      <c r="C31" s="20">
        <v>0.34</v>
      </c>
      <c r="D31" s="48">
        <v>1.05</v>
      </c>
      <c r="E31" s="47"/>
    </row>
    <row r="32" spans="1:5" ht="25.5" customHeight="1" thickBot="1">
      <c r="A32" s="24">
        <v>3</v>
      </c>
      <c r="B32" s="12" t="s">
        <v>52</v>
      </c>
      <c r="C32" s="26">
        <v>4.55</v>
      </c>
      <c r="D32" s="45">
        <v>1.7</v>
      </c>
      <c r="E32" s="62"/>
    </row>
    <row r="33" spans="1:5" ht="51.75" customHeight="1" thickBot="1">
      <c r="A33" s="24" t="s">
        <v>73</v>
      </c>
      <c r="B33" s="12" t="s">
        <v>56</v>
      </c>
      <c r="C33" s="26">
        <v>4.55</v>
      </c>
      <c r="D33" s="45"/>
      <c r="E33" s="54"/>
    </row>
    <row r="34" spans="1:5" ht="86.25" customHeight="1">
      <c r="A34" s="80" t="s">
        <v>93</v>
      </c>
      <c r="B34" s="81"/>
      <c r="C34" s="81"/>
      <c r="D34" s="81"/>
    </row>
    <row r="35" spans="1:5" ht="130.5" customHeight="1">
      <c r="A35" s="33"/>
      <c r="B35" s="34"/>
      <c r="C35" s="35"/>
      <c r="D35" s="34"/>
    </row>
    <row r="36" spans="1:5">
      <c r="A36" s="33"/>
    </row>
    <row r="37" spans="1:5">
      <c r="A37" s="33"/>
    </row>
    <row r="38" spans="1:5">
      <c r="A38" s="33"/>
    </row>
    <row r="39" spans="1:5">
      <c r="A39" s="33"/>
    </row>
    <row r="40" spans="1:5">
      <c r="A40" s="33"/>
    </row>
    <row r="41" spans="1:5">
      <c r="A41" s="33"/>
    </row>
    <row r="42" spans="1:5">
      <c r="A42" s="33"/>
    </row>
    <row r="43" spans="1:5">
      <c r="A43" s="33"/>
    </row>
    <row r="44" spans="1:5">
      <c r="A44" s="33"/>
    </row>
    <row r="45" spans="1:5">
      <c r="A45" s="33"/>
    </row>
    <row r="46" spans="1:5">
      <c r="A46" s="33"/>
    </row>
    <row r="47" spans="1:5">
      <c r="A47" s="33"/>
    </row>
    <row r="48" spans="1:5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  <row r="62" spans="1:1">
      <c r="A62" s="33"/>
    </row>
  </sheetData>
  <mergeCells count="6">
    <mergeCell ref="A34:D34"/>
    <mergeCell ref="B1:D2"/>
    <mergeCell ref="B4:D4"/>
    <mergeCell ref="B5:B6"/>
    <mergeCell ref="C5:D5"/>
    <mergeCell ref="A3:D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2"/>
  <sheetViews>
    <sheetView topLeftCell="A28" workbookViewId="0">
      <selection activeCell="A35" sqref="A35:D35"/>
    </sheetView>
  </sheetViews>
  <sheetFormatPr defaultRowHeight="15"/>
  <cols>
    <col min="1" max="1" width="10.7109375" customWidth="1"/>
    <col min="2" max="2" width="65.5703125" style="36" customWidth="1"/>
    <col min="3" max="3" width="0.140625" style="37" hidden="1" customWidth="1"/>
    <col min="4" max="4" width="39.7109375" style="37" customWidth="1"/>
    <col min="5" max="5" width="17.8554687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261" max="261" width="17.855468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517" max="517" width="17.855468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773" max="773" width="17.855468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029" max="1029" width="17.855468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285" max="1285" width="17.855468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541" max="1541" width="17.855468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1797" max="1797" width="17.855468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053" max="2053" width="17.855468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309" max="2309" width="17.855468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565" max="2565" width="17.855468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2821" max="2821" width="17.855468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077" max="3077" width="17.855468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333" max="3333" width="17.855468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589" max="3589" width="17.855468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3845" max="3845" width="17.855468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101" max="4101" width="17.855468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357" max="4357" width="17.855468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613" max="4613" width="17.855468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4869" max="4869" width="17.855468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125" max="5125" width="17.855468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381" max="5381" width="17.855468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637" max="5637" width="17.855468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5893" max="5893" width="17.855468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149" max="6149" width="17.855468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405" max="6405" width="17.855468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661" max="6661" width="17.855468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6917" max="6917" width="17.855468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173" max="7173" width="17.855468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429" max="7429" width="17.855468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685" max="7685" width="17.855468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7941" max="7941" width="17.855468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197" max="8197" width="17.855468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453" max="8453" width="17.855468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709" max="8709" width="17.855468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8965" max="8965" width="17.855468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221" max="9221" width="17.855468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477" max="9477" width="17.855468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733" max="9733" width="17.855468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9989" max="9989" width="17.855468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245" max="10245" width="17.855468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501" max="10501" width="17.855468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0757" max="10757" width="17.855468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013" max="11013" width="17.855468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269" max="11269" width="17.855468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525" max="11525" width="17.855468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1781" max="11781" width="17.855468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037" max="12037" width="17.855468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293" max="12293" width="17.855468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549" max="12549" width="17.855468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2805" max="12805" width="17.855468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061" max="13061" width="17.855468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317" max="13317" width="17.855468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573" max="13573" width="17.855468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3829" max="13829" width="17.855468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085" max="14085" width="17.855468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341" max="14341" width="17.855468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597" max="14597" width="17.855468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4853" max="14853" width="17.855468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109" max="15109" width="17.855468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365" max="15365" width="17.855468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621" max="15621" width="17.855468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5877" max="15877" width="17.855468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  <col min="16133" max="16133" width="17.85546875" customWidth="1"/>
  </cols>
  <sheetData>
    <row r="1" spans="1:10" ht="12.75" customHeight="1">
      <c r="B1" s="82" t="s">
        <v>94</v>
      </c>
      <c r="C1" s="82"/>
      <c r="D1" s="82"/>
    </row>
    <row r="2" spans="1:10" ht="38.25" customHeight="1">
      <c r="A2" s="39"/>
      <c r="B2" s="82"/>
      <c r="C2" s="82"/>
      <c r="D2" s="82"/>
    </row>
    <row r="3" spans="1:10" ht="51" customHeight="1">
      <c r="A3" s="83" t="s">
        <v>95</v>
      </c>
      <c r="B3" s="90"/>
      <c r="C3" s="90"/>
      <c r="D3" s="90"/>
    </row>
    <row r="4" spans="1:10" ht="6" customHeight="1" thickBot="1">
      <c r="B4" s="85"/>
      <c r="C4" s="85"/>
      <c r="D4" s="85"/>
    </row>
    <row r="5" spans="1:10" ht="27" customHeight="1" thickBot="1">
      <c r="A5" s="40"/>
      <c r="B5" s="86" t="s">
        <v>2</v>
      </c>
      <c r="C5" s="88" t="s">
        <v>3</v>
      </c>
      <c r="D5" s="89"/>
      <c r="G5" s="6"/>
      <c r="H5" s="6"/>
      <c r="I5" s="6"/>
      <c r="J5" s="6"/>
    </row>
    <row r="6" spans="1:10" ht="30" customHeight="1" thickBot="1">
      <c r="A6" s="3" t="s">
        <v>4</v>
      </c>
      <c r="B6" s="87"/>
      <c r="C6" s="41" t="s">
        <v>5</v>
      </c>
      <c r="D6" s="41" t="s">
        <v>77</v>
      </c>
      <c r="E6" s="62"/>
      <c r="G6" s="6"/>
      <c r="H6" s="6"/>
      <c r="I6" s="6"/>
      <c r="J6" s="6"/>
    </row>
    <row r="7" spans="1:10" ht="39.950000000000003" customHeight="1" thickBot="1">
      <c r="A7" s="7"/>
      <c r="B7" s="8" t="s">
        <v>7</v>
      </c>
      <c r="C7" s="9" t="e">
        <f>C8+C13+#REF!+#REF!</f>
        <v>#REF!</v>
      </c>
      <c r="D7" s="43">
        <f>D8+D13+D32+D33</f>
        <v>29.48</v>
      </c>
      <c r="E7" s="62"/>
      <c r="F7" s="10"/>
      <c r="G7" s="6"/>
      <c r="H7" s="6"/>
      <c r="I7" s="6"/>
      <c r="J7" s="6"/>
    </row>
    <row r="8" spans="1:10" ht="18" customHeight="1" thickBot="1">
      <c r="A8" s="11">
        <f>A7+1</f>
        <v>1</v>
      </c>
      <c r="B8" s="12" t="s">
        <v>8</v>
      </c>
      <c r="C8" s="13">
        <f>C9+C10+C12</f>
        <v>2.25</v>
      </c>
      <c r="D8" s="45">
        <f>D9+D10+D11+D12</f>
        <v>4.95</v>
      </c>
      <c r="E8" s="62"/>
      <c r="G8" s="6"/>
      <c r="H8" s="6"/>
      <c r="I8" s="6"/>
      <c r="J8" s="6"/>
    </row>
    <row r="9" spans="1:10" ht="20.25" customHeight="1">
      <c r="A9" s="15" t="s">
        <v>9</v>
      </c>
      <c r="B9" s="16" t="s">
        <v>10</v>
      </c>
      <c r="C9" s="17">
        <v>2.25</v>
      </c>
      <c r="D9" s="46">
        <v>3.2</v>
      </c>
      <c r="E9" s="47"/>
      <c r="G9" s="6"/>
      <c r="H9" s="6"/>
      <c r="I9" s="6"/>
      <c r="J9" s="6"/>
    </row>
    <row r="10" spans="1:10" ht="29.25" customHeight="1">
      <c r="A10" s="18" t="s">
        <v>11</v>
      </c>
      <c r="B10" s="19" t="s">
        <v>12</v>
      </c>
      <c r="C10" s="20">
        <v>0</v>
      </c>
      <c r="D10" s="48">
        <v>0.99</v>
      </c>
      <c r="E10" s="47"/>
      <c r="G10" s="6"/>
      <c r="H10" s="6"/>
      <c r="I10" s="6"/>
      <c r="J10" s="6"/>
    </row>
    <row r="11" spans="1:10" ht="29.25" customHeight="1">
      <c r="A11" s="21" t="s">
        <v>13</v>
      </c>
      <c r="B11" s="22" t="s">
        <v>14</v>
      </c>
      <c r="C11" s="23"/>
      <c r="D11" s="49">
        <v>0.6</v>
      </c>
      <c r="E11" s="47"/>
      <c r="G11" s="6"/>
      <c r="H11" s="6"/>
      <c r="I11" s="6"/>
      <c r="J11" s="6"/>
    </row>
    <row r="12" spans="1:10" ht="19.5" customHeight="1" thickBot="1">
      <c r="A12" s="21" t="s">
        <v>15</v>
      </c>
      <c r="B12" s="22" t="s">
        <v>16</v>
      </c>
      <c r="C12" s="23"/>
      <c r="D12" s="49">
        <v>0.16</v>
      </c>
      <c r="E12" s="47"/>
      <c r="G12" s="6"/>
      <c r="H12" s="6"/>
      <c r="I12" s="6"/>
      <c r="J12" s="6"/>
    </row>
    <row r="13" spans="1:10" ht="17.25" customHeight="1" thickBot="1">
      <c r="A13" s="24">
        <v>2</v>
      </c>
      <c r="B13" s="25" t="s">
        <v>17</v>
      </c>
      <c r="C13" s="26" t="e">
        <f>C14+#REF!+C21</f>
        <v>#REF!</v>
      </c>
      <c r="D13" s="45">
        <f>D15+D23+D14</f>
        <v>22.830000000000002</v>
      </c>
      <c r="E13" s="62"/>
      <c r="G13" s="6"/>
      <c r="H13" s="6"/>
      <c r="I13" s="6"/>
      <c r="J13" s="6"/>
    </row>
    <row r="14" spans="1:10" ht="74.25" customHeight="1" thickBot="1">
      <c r="A14" s="50" t="s">
        <v>18</v>
      </c>
      <c r="B14" s="51" t="s">
        <v>19</v>
      </c>
      <c r="C14" s="17">
        <v>0.3</v>
      </c>
      <c r="D14" s="53">
        <v>0.42</v>
      </c>
      <c r="E14" s="47"/>
    </row>
    <row r="15" spans="1:10" ht="62.25" customHeight="1" thickBot="1">
      <c r="A15" s="32" t="s">
        <v>20</v>
      </c>
      <c r="B15" s="64" t="s">
        <v>21</v>
      </c>
      <c r="C15" s="65">
        <v>1.49</v>
      </c>
      <c r="D15" s="14">
        <f>D17+D18+D19+D20+D21+D22</f>
        <v>14</v>
      </c>
      <c r="E15" s="59"/>
    </row>
    <row r="16" spans="1:10" ht="15" customHeight="1">
      <c r="A16" s="15" t="s">
        <v>22</v>
      </c>
      <c r="B16" s="16" t="s">
        <v>23</v>
      </c>
      <c r="C16" s="17"/>
      <c r="D16" s="46">
        <v>0</v>
      </c>
      <c r="E16" s="47"/>
    </row>
    <row r="17" spans="1:5" ht="28.5" customHeight="1">
      <c r="A17" s="18" t="s">
        <v>24</v>
      </c>
      <c r="B17" s="31" t="s">
        <v>25</v>
      </c>
      <c r="C17" s="20">
        <v>0.44</v>
      </c>
      <c r="D17" s="48">
        <v>2.7</v>
      </c>
      <c r="E17" s="47"/>
    </row>
    <row r="18" spans="1:5" ht="15" customHeight="1">
      <c r="A18" s="18" t="s">
        <v>26</v>
      </c>
      <c r="B18" s="19" t="s">
        <v>27</v>
      </c>
      <c r="C18" s="20">
        <v>0.64</v>
      </c>
      <c r="D18" s="48">
        <v>0.55000000000000004</v>
      </c>
      <c r="E18" s="47"/>
    </row>
    <row r="19" spans="1:5" ht="24" customHeight="1">
      <c r="A19" s="18" t="s">
        <v>28</v>
      </c>
      <c r="B19" s="19" t="s">
        <v>29</v>
      </c>
      <c r="C19" s="20">
        <v>3.56</v>
      </c>
      <c r="D19" s="48">
        <v>0.94</v>
      </c>
      <c r="E19" s="47"/>
    </row>
    <row r="20" spans="1:5" ht="15.75" customHeight="1">
      <c r="A20" s="18" t="s">
        <v>30</v>
      </c>
      <c r="B20" s="19" t="s">
        <v>31</v>
      </c>
      <c r="C20" s="20">
        <v>0.06</v>
      </c>
      <c r="D20" s="48">
        <v>4.38</v>
      </c>
      <c r="E20" s="47"/>
    </row>
    <row r="21" spans="1:5" ht="16.5" customHeight="1">
      <c r="A21" s="18" t="s">
        <v>32</v>
      </c>
      <c r="B21" s="19" t="s">
        <v>33</v>
      </c>
      <c r="C21" s="20" t="e">
        <f>C23+C24+C25+C26+C27+C28+C29+C30+C31+#REF!+#REF!+#REF!</f>
        <v>#REF!</v>
      </c>
      <c r="D21" s="48">
        <v>0.06</v>
      </c>
      <c r="E21" s="47"/>
    </row>
    <row r="22" spans="1:5" ht="31.5" customHeight="1" thickBot="1">
      <c r="A22" s="21" t="s">
        <v>58</v>
      </c>
      <c r="B22" s="22" t="s">
        <v>59</v>
      </c>
      <c r="C22" s="20"/>
      <c r="D22" s="49">
        <v>5.37</v>
      </c>
      <c r="E22" s="47"/>
    </row>
    <row r="23" spans="1:5" ht="32.25" customHeight="1" thickBot="1">
      <c r="A23" s="32" t="s">
        <v>34</v>
      </c>
      <c r="B23" s="66" t="s">
        <v>35</v>
      </c>
      <c r="C23" s="65">
        <v>1.29</v>
      </c>
      <c r="D23" s="14">
        <f>D24+D25+D26+D27+D28+D29+D30+D31</f>
        <v>8.41</v>
      </c>
      <c r="E23" s="59"/>
    </row>
    <row r="24" spans="1:5" ht="27" customHeight="1">
      <c r="A24" s="15" t="s">
        <v>36</v>
      </c>
      <c r="B24" s="16" t="s">
        <v>37</v>
      </c>
      <c r="C24" s="17">
        <v>0.06</v>
      </c>
      <c r="D24" s="46">
        <v>2.35</v>
      </c>
      <c r="E24" s="47"/>
    </row>
    <row r="25" spans="1:5" ht="18" customHeight="1">
      <c r="A25" s="18" t="s">
        <v>38</v>
      </c>
      <c r="B25" s="19" t="s">
        <v>39</v>
      </c>
      <c r="C25" s="20">
        <v>0.1</v>
      </c>
      <c r="D25" s="48">
        <v>0.05</v>
      </c>
      <c r="E25" s="47"/>
    </row>
    <row r="26" spans="1:5" ht="51" customHeight="1">
      <c r="A26" s="18" t="s">
        <v>40</v>
      </c>
      <c r="B26" s="19" t="s">
        <v>41</v>
      </c>
      <c r="C26" s="20">
        <v>0.05</v>
      </c>
      <c r="D26" s="48">
        <v>2.95</v>
      </c>
      <c r="E26" s="47"/>
    </row>
    <row r="27" spans="1:5" ht="26.25" customHeight="1">
      <c r="A27" s="18" t="s">
        <v>72</v>
      </c>
      <c r="B27" s="19" t="s">
        <v>43</v>
      </c>
      <c r="C27" s="20">
        <v>1.81</v>
      </c>
      <c r="D27" s="48">
        <v>1.35</v>
      </c>
      <c r="E27" s="47"/>
    </row>
    <row r="28" spans="1:5" ht="15.75" customHeight="1">
      <c r="A28" s="18" t="s">
        <v>44</v>
      </c>
      <c r="B28" s="19" t="s">
        <v>45</v>
      </c>
      <c r="C28" s="20">
        <v>0.05</v>
      </c>
      <c r="D28" s="48">
        <v>0.57999999999999996</v>
      </c>
      <c r="E28" s="47"/>
    </row>
    <row r="29" spans="1:5" ht="54.75" customHeight="1">
      <c r="A29" s="18" t="s">
        <v>46</v>
      </c>
      <c r="B29" s="19" t="s">
        <v>47</v>
      </c>
      <c r="C29" s="20">
        <v>0.15</v>
      </c>
      <c r="D29" s="48">
        <v>0.05</v>
      </c>
      <c r="E29" s="47"/>
    </row>
    <row r="30" spans="1:5" ht="15" customHeight="1">
      <c r="A30" s="18" t="s">
        <v>48</v>
      </c>
      <c r="B30" s="19" t="s">
        <v>49</v>
      </c>
      <c r="C30" s="20">
        <v>1.07</v>
      </c>
      <c r="D30" s="48">
        <v>0.03</v>
      </c>
      <c r="E30" s="47"/>
    </row>
    <row r="31" spans="1:5" ht="40.5" customHeight="1" thickBot="1">
      <c r="A31" s="18" t="s">
        <v>50</v>
      </c>
      <c r="B31" s="19" t="s">
        <v>51</v>
      </c>
      <c r="C31" s="20">
        <v>0.34</v>
      </c>
      <c r="D31" s="48">
        <v>1.05</v>
      </c>
      <c r="E31" s="47"/>
    </row>
    <row r="32" spans="1:5" ht="22.5" customHeight="1" thickBot="1">
      <c r="A32" s="24">
        <v>3</v>
      </c>
      <c r="B32" s="12" t="s">
        <v>52</v>
      </c>
      <c r="C32" s="26">
        <v>4.55</v>
      </c>
      <c r="D32" s="45">
        <v>1.7</v>
      </c>
      <c r="E32" s="62"/>
    </row>
    <row r="33" spans="1:5" ht="54" customHeight="1" thickBot="1">
      <c r="A33" s="24" t="s">
        <v>73</v>
      </c>
      <c r="B33" s="12" t="s">
        <v>57</v>
      </c>
      <c r="C33" s="26">
        <v>4.55</v>
      </c>
      <c r="D33" s="45"/>
      <c r="E33" s="54"/>
    </row>
    <row r="34" spans="1:5" ht="87" customHeight="1">
      <c r="A34" s="80" t="s">
        <v>96</v>
      </c>
      <c r="B34" s="81"/>
      <c r="C34" s="81"/>
      <c r="D34" s="81"/>
    </row>
    <row r="35" spans="1:5" ht="130.5" customHeight="1">
      <c r="A35" s="33"/>
      <c r="B35" s="34"/>
      <c r="C35" s="35"/>
      <c r="D35" s="34"/>
    </row>
    <row r="36" spans="1:5">
      <c r="A36" s="33"/>
    </row>
    <row r="37" spans="1:5">
      <c r="A37" s="33"/>
    </row>
    <row r="38" spans="1:5">
      <c r="A38" s="33"/>
    </row>
    <row r="39" spans="1:5">
      <c r="A39" s="33"/>
    </row>
    <row r="40" spans="1:5">
      <c r="A40" s="33"/>
    </row>
    <row r="41" spans="1:5">
      <c r="A41" s="33"/>
    </row>
    <row r="42" spans="1:5">
      <c r="A42" s="33"/>
    </row>
    <row r="43" spans="1:5">
      <c r="A43" s="33"/>
    </row>
    <row r="44" spans="1:5">
      <c r="A44" s="33"/>
    </row>
    <row r="45" spans="1:5">
      <c r="A45" s="33"/>
    </row>
    <row r="46" spans="1:5">
      <c r="A46" s="33"/>
    </row>
    <row r="47" spans="1:5">
      <c r="A47" s="33"/>
    </row>
    <row r="48" spans="1:5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  <row r="62" spans="1:1">
      <c r="A62" s="33"/>
    </row>
  </sheetData>
  <mergeCells count="6">
    <mergeCell ref="A34:D34"/>
    <mergeCell ref="B1:D2"/>
    <mergeCell ref="B4:D4"/>
    <mergeCell ref="B5:B6"/>
    <mergeCell ref="C5:D5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41</vt:i4>
      </vt:variant>
    </vt:vector>
  </HeadingPairs>
  <TitlesOfParts>
    <vt:vector size="41" baseType="lpstr">
      <vt:lpstr>21-я Амурская, д. 25</vt:lpstr>
      <vt:lpstr>21-я Амурская, д. 25 к. 1</vt:lpstr>
      <vt:lpstr>21-я Амурская, д. 25 к. 3</vt:lpstr>
      <vt:lpstr>21-я Амурская, д. 25 к. 4</vt:lpstr>
      <vt:lpstr>21-я амурская, д. 35</vt:lpstr>
      <vt:lpstr>21-я Амурская, д. 35 к. 1</vt:lpstr>
      <vt:lpstr>21-я Амурская, д. 37</vt:lpstr>
      <vt:lpstr>21-я Амурская, д. 39</vt:lpstr>
      <vt:lpstr>21-я Амурская, д. 41</vt:lpstr>
      <vt:lpstr>21-я Амурская, д. 41 к. 1</vt:lpstr>
      <vt:lpstr>21-я Амурская, д.41 к. 3</vt:lpstr>
      <vt:lpstr>21-я Амурская, д. 43</vt:lpstr>
      <vt:lpstr>21-я Амурская, д. 43 к. 2</vt:lpstr>
      <vt:lpstr>21-я Амурская, д. 47</vt:lpstr>
      <vt:lpstr>21-я Амурская, д. 49</vt:lpstr>
      <vt:lpstr>21-я Амурская, д. 51</vt:lpstr>
      <vt:lpstr>21-я Амурская, д. 59</vt:lpstr>
      <vt:lpstr>21-я Амурская, д. 61 к.1</vt:lpstr>
      <vt:lpstr>21-я Амурская, д. 61 к. 2</vt:lpstr>
      <vt:lpstr>21-я Амурская, д. 61 к. 3</vt:lpstr>
      <vt:lpstr>21-я Амурская, д. 69</vt:lpstr>
      <vt:lpstr>21-я Амурская, д. 69 к. 1</vt:lpstr>
      <vt:lpstr>21-я Амурская, д. 69 к. 2</vt:lpstr>
      <vt:lpstr>21-я Амурская, д. 69 к. 3</vt:lpstr>
      <vt:lpstr>пр.Королева, д. 24 к. 1</vt:lpstr>
      <vt:lpstr>пр. Королева, д. 24 к. 2</vt:lpstr>
      <vt:lpstr>2-й Амурский проезд, д. 4 к. 1</vt:lpstr>
      <vt:lpstr>2-й Амурский проезд, д. 4 к. 2</vt:lpstr>
      <vt:lpstr>2-й Амурский проезд, д. 4 к. 3</vt:lpstr>
      <vt:lpstr>2-й Амурский проезд, д. 6</vt:lpstr>
      <vt:lpstr>4-й Амурский проезд, д. 10</vt:lpstr>
      <vt:lpstr>4-й Амурский проезд, д. 10 к.1</vt:lpstr>
      <vt:lpstr>4-й Амурский проезд, д. 12</vt:lpstr>
      <vt:lpstr>2-й Амурский проезд, д. 4</vt:lpstr>
      <vt:lpstr>1-й Амурский проезд, д. 3</vt:lpstr>
      <vt:lpstr>1-й Амурский проезд, д. 3 к. 1</vt:lpstr>
      <vt:lpstr>1-й Амурский проезд, д. 5</vt:lpstr>
      <vt:lpstr>1-й Амурский проезд, д. 5 к.1</vt:lpstr>
      <vt:lpstr>3-й Амурский проезд, д. 1</vt:lpstr>
      <vt:lpstr>3-й Амурский проезд, д. 1 к.1</vt:lpstr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2019-01-24T02:51:49Z</cp:lastPrinted>
  <dcterms:created xsi:type="dcterms:W3CDTF">2018-10-17T05:42:15Z</dcterms:created>
  <dcterms:modified xsi:type="dcterms:W3CDTF">2019-01-24T03:30:04Z</dcterms:modified>
</cp:coreProperties>
</file>